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16"/>
  <workbookPr defaultThemeVersion="166925"/>
  <mc:AlternateContent xmlns:mc="http://schemas.openxmlformats.org/markup-compatibility/2006">
    <mc:Choice Requires="x15">
      <x15ac:absPath xmlns:x15ac="http://schemas.microsoft.com/office/spreadsheetml/2010/11/ac" url="https://doimspp.sharepoint.com/sites/bor-slc-amd-internal/Shared Documents/FA Templates/"/>
    </mc:Choice>
  </mc:AlternateContent>
  <xr:revisionPtr revIDLastSave="1" documentId="8_{027DAB1E-4BA7-479E-A707-15707107700F}" xr6:coauthVersionLast="47" xr6:coauthVersionMax="47" xr10:uidLastSave="{DC1C0CDA-DA29-4B9A-AEFE-BD77CDD5D912}"/>
  <bookViews>
    <workbookView xWindow="555" yWindow="0" windowWidth="28245" windowHeight="14205" tabRatio="620" activeTab="10" xr2:uid="{6F44B299-599E-459D-9B1D-42173F33A917}"/>
  </bookViews>
  <sheets>
    <sheet name="Instructions" sheetId="3" r:id="rId1"/>
    <sheet name="Budget Summary" sheetId="5" r:id="rId2"/>
    <sheet name="6a. Personnel" sheetId="1" r:id="rId3"/>
    <sheet name="6b. Fringe Benefits" sheetId="6" r:id="rId4"/>
    <sheet name="6c. Travel" sheetId="7" r:id="rId5"/>
    <sheet name="6d. Equipment" sheetId="8" r:id="rId6"/>
    <sheet name="6e. Supplies" sheetId="9" r:id="rId7"/>
    <sheet name="6f. Contractual" sheetId="10" r:id="rId8"/>
    <sheet name="6g. Construction " sheetId="2" r:id="rId9"/>
    <sheet name="6h. Other Direct Costs" sheetId="11" r:id="rId10"/>
    <sheet name="6j. Indirect Costs" sheetId="12" r:id="rId11"/>
  </sheets>
  <definedNames>
    <definedName name="_Hlk90445857" localSheetId="6">'6e. Supplies'!#REF!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6" i="11" l="1"/>
  <c r="E8" i="6" l="1"/>
  <c r="E10" i="2"/>
  <c r="E29" i="2"/>
  <c r="E28" i="2"/>
  <c r="E27" i="2"/>
  <c r="E26" i="2"/>
  <c r="E25" i="2"/>
  <c r="J7" i="7"/>
  <c r="K11" i="12"/>
  <c r="K10" i="12"/>
  <c r="K12" i="12" s="1"/>
  <c r="K9" i="12"/>
  <c r="K8" i="12"/>
  <c r="K7" i="12"/>
  <c r="K6" i="12"/>
  <c r="E6" i="11"/>
  <c r="E7" i="9" l="1"/>
  <c r="E8" i="9"/>
  <c r="E9" i="9"/>
  <c r="E6" i="9"/>
  <c r="E7" i="8"/>
  <c r="E8" i="8"/>
  <c r="E9" i="8"/>
  <c r="E10" i="8"/>
  <c r="E11" i="8"/>
  <c r="E6" i="8"/>
  <c r="E8" i="1"/>
  <c r="E9" i="1"/>
  <c r="E10" i="1"/>
  <c r="E11" i="1"/>
  <c r="E12" i="1"/>
  <c r="E13" i="1"/>
  <c r="E14" i="1"/>
  <c r="E7" i="1"/>
  <c r="E6" i="6"/>
  <c r="E6" i="1"/>
  <c r="E13" i="11"/>
  <c r="E12" i="11"/>
  <c r="E11" i="11"/>
  <c r="E10" i="11"/>
  <c r="E9" i="11"/>
  <c r="E8" i="11"/>
  <c r="E7" i="11"/>
  <c r="F26" i="10"/>
  <c r="F16" i="10"/>
  <c r="E16" i="9"/>
  <c r="E15" i="9"/>
  <c r="E14" i="9"/>
  <c r="E13" i="9"/>
  <c r="E12" i="9"/>
  <c r="E11" i="9"/>
  <c r="E10" i="9"/>
  <c r="J12" i="7"/>
  <c r="J11" i="7"/>
  <c r="J10" i="7"/>
  <c r="J9" i="7"/>
  <c r="J8" i="7"/>
  <c r="J6" i="7"/>
  <c r="E12" i="6"/>
  <c r="E11" i="6"/>
  <c r="E10" i="6"/>
  <c r="E9" i="6"/>
  <c r="E7" i="6"/>
  <c r="D28" i="10" l="1"/>
  <c r="C11" i="5" s="1"/>
  <c r="E12" i="8"/>
  <c r="C15" i="5" a="1"/>
  <c r="C15" i="5" s="1"/>
  <c r="E15" i="1"/>
  <c r="C6" i="5" s="1"/>
  <c r="E14" i="11"/>
  <c r="C30" i="11" s="1"/>
  <c r="C13" i="5" s="1"/>
  <c r="E17" i="9"/>
  <c r="C10" i="5" s="1"/>
  <c r="C9" i="5"/>
  <c r="J13" i="7"/>
  <c r="C8" i="5" s="1"/>
  <c r="E13" i="6"/>
  <c r="C7" i="5" s="1"/>
  <c r="E51" i="2"/>
  <c r="E14" i="2"/>
  <c r="E52" i="2"/>
  <c r="E53" i="2"/>
  <c r="E54" i="2"/>
  <c r="E55" i="2"/>
  <c r="F46" i="2"/>
  <c r="E32" i="2"/>
  <c r="E31" i="2"/>
  <c r="E30" i="2"/>
  <c r="E24" i="2"/>
  <c r="E23" i="2"/>
  <c r="E22" i="2"/>
  <c r="E21" i="2"/>
  <c r="E13" i="2"/>
  <c r="E12" i="2"/>
  <c r="E11" i="2"/>
  <c r="E9" i="2"/>
  <c r="E8" i="2"/>
  <c r="E7" i="2"/>
  <c r="E56" i="2" l="1"/>
  <c r="E15" i="2"/>
  <c r="E33" i="2"/>
  <c r="E58" i="2" l="1"/>
  <c r="C12" i="5" s="1"/>
  <c r="C14" i="5" s="1"/>
  <c r="C16" i="5" s="1"/>
  <c r="D17" i="5" s="1"/>
  <c r="E16" i="5" l="1"/>
  <c r="E17" i="5"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<sst xmlns="http://schemas.openxmlformats.org/spreadsheetml/2006/main" count="291" uniqueCount="222">
  <si>
    <t xml:space="preserve">Reason for Budget Detail and Narrative </t>
  </si>
  <si>
    <t>The budget for a financial assistance award is an estimate of costs. The budget narrative supports the budget by providing justification, or explanation, for cost items included in the budget.  A thorough budget narrative will aid the administrative review of a recommended award. This Budget Detail and Narrative worksheet is a suggested format to document the estimated costs needed to accomplish project activities.</t>
  </si>
  <si>
    <t>General Worksheet Instructions</t>
  </si>
  <si>
    <r>
      <t xml:space="preserve">• Input budget information in the </t>
    </r>
    <r>
      <rPr>
        <b/>
        <sz val="11"/>
        <color theme="4"/>
        <rFont val="Segoe UI"/>
        <family val="2"/>
      </rPr>
      <t>light blue cells</t>
    </r>
    <r>
      <rPr>
        <sz val="11"/>
        <rFont val="Segoe UI"/>
        <family val="2"/>
      </rPr>
      <t>. White cells should not be modified.
• Rows can be added as needed throughout tabs 6a. through 6j. If rows are added, formulas/calculations may need to be adjusted. 
• The Budget Summary worksheet will auto-fill when you complete each tab.</t>
    </r>
    <r>
      <rPr>
        <i/>
        <sz val="11"/>
        <rFont val="Segoe UI"/>
        <family val="2"/>
      </rPr>
      <t xml:space="preserve"> The amounts in the Budget Summary must match the SF-424A object class category amounts.</t>
    </r>
    <r>
      <rPr>
        <sz val="11"/>
        <rFont val="Segoe UI"/>
        <family val="2"/>
      </rPr>
      <t xml:space="preserve">
• The budget will include all project costs, regardless if federal or non-federal contributions.</t>
    </r>
  </si>
  <si>
    <t>General Budget Information Instructions</t>
  </si>
  <si>
    <r>
      <t xml:space="preserve">• All costs in the budget must be directly related to project activities. 
• All costs must be allowable, allocable, and reasonable in accordance with 2 CFR 200 Subpart E, Cost Principles.  (See </t>
    </r>
    <r>
      <rPr>
        <b/>
        <sz val="11"/>
        <rFont val="Segoe UI"/>
        <family val="2"/>
      </rPr>
      <t>Resources</t>
    </r>
    <r>
      <rPr>
        <sz val="11"/>
        <rFont val="Segoe UI"/>
        <family val="2"/>
      </rPr>
      <t xml:space="preserve"> section below if you have questions.)
• Only non-construction related equipment purchases should be included within 6e. Equipment.
• All costs for sub-recipients and contractual/consultant costs that are not related to construction activities should be included within 6f. Contractual. 
• All construction costs, including recipient-owned equipment use costs, equipment rental and purchase costs, supply costs, engineering services, and construction contract costs must be included under 6g. Construction.
• All third-party in-kind contributions of goods and services, including services performed by volunteers must be included with 6h. Other.</t>
    </r>
  </si>
  <si>
    <t>If Non-Federal Cost Share Is Included</t>
  </si>
  <si>
    <t>1. The budget must include at least the minimum Federal to non-Federal required cost share.
2. All cost-share payments or contributions must be necessary for the project activities. 
3. Cost share is costs incurred and paid for during the project (i.e. personnel, supplies, etc.). 
4. In-kind Cost Share is all third party contributions to the project that do not involve a payment or reimbursement (i.e. donated items or services).</t>
  </si>
  <si>
    <t>Resources for Costs</t>
  </si>
  <si>
    <t xml:space="preserve">General questions on federal financial assistance Cost Principles at https://www.ecfr.gov/current/title-2/part-200/subpart-E </t>
  </si>
  <si>
    <t>Questions on the factors that affect allowability of costs? https://www.ecfr.gov/current/title-2/section-200.403</t>
  </si>
  <si>
    <t>Questions on reasonable costs? See  https://www.ecfr.gov/current/title-2/section-200.404</t>
  </si>
  <si>
    <t xml:space="preserve">Questions on allocable costs? See https://www.ecfr.gov/current/title-2/section-200.405 </t>
  </si>
  <si>
    <r>
      <rPr>
        <b/>
        <sz val="12"/>
        <color rgb="FF000000"/>
        <rFont val="Segoe UI"/>
      </rPr>
      <t xml:space="preserve">Summary
</t>
    </r>
    <r>
      <rPr>
        <b/>
        <sz val="11"/>
        <color rgb="FF000000"/>
        <rFont val="Segoe UI"/>
      </rPr>
      <t>Figures in this summary table are automatically calculated from entries made in subsequent object class categories spreadsheets.</t>
    </r>
  </si>
  <si>
    <t>6. Object Class Category</t>
  </si>
  <si>
    <t xml:space="preserve">Total Cost           </t>
  </si>
  <si>
    <t>Federal Estimated Amount</t>
  </si>
  <si>
    <t xml:space="preserve">Non-Federal Estimated Amount </t>
  </si>
  <si>
    <t>a. Personnel</t>
  </si>
  <si>
    <t>b. Fringe Benefits</t>
  </si>
  <si>
    <t>c. Travel</t>
  </si>
  <si>
    <t>d. Equipment</t>
  </si>
  <si>
    <t>e. Supplies</t>
  </si>
  <si>
    <t>f. Contractual</t>
  </si>
  <si>
    <t>g. Construction</t>
  </si>
  <si>
    <t>h. Other Direct Costs</t>
  </si>
  <si>
    <t>i. Total Direct Costs</t>
  </si>
  <si>
    <t>i. Indirect Charges</t>
  </si>
  <si>
    <t>Total Costs</t>
  </si>
  <si>
    <t>Cost Share Percentage</t>
  </si>
  <si>
    <r>
      <rPr>
        <b/>
        <sz val="14"/>
        <color theme="1"/>
        <rFont val="Segoe UI"/>
        <family val="2"/>
      </rPr>
      <t>6a. Personnel</t>
    </r>
    <r>
      <rPr>
        <sz val="11"/>
        <color theme="1"/>
        <rFont val="Segoe UI"/>
        <family val="2"/>
      </rPr>
      <t xml:space="preserve">
The Personnel category includes salaries and wages of your employees working directly on the project. 
Salaries and wages of administrative and/or clerical personnel are usually classified under indirect costs (category 6j).  However, if these salaries can be adequately documented as direct costs, you must include such justification  in the narrative for Grants Officer review. 
</t>
    </r>
    <r>
      <rPr>
        <b/>
        <sz val="12"/>
        <color theme="1"/>
        <rFont val="Segoe UI"/>
        <family val="2"/>
      </rPr>
      <t>Tips for Narrative</t>
    </r>
    <r>
      <rPr>
        <sz val="11"/>
        <color theme="1"/>
        <rFont val="Segoe UI"/>
        <family val="2"/>
      </rPr>
      <t xml:space="preserve">: 
• For key personnel such as the project manager or principal investigator, identify the name individual and position/title.  
• Other personnel should be identified by position only. 
• For all positions, identify the project tasks that will be performed. 
• Compensation rates can be expressed as hourly rates and number of hours, or annual salary and percentage effort and must be consistent with your organization’s accounting and timekeeping policies. 
• Don't forget to include estimated hours for compliance with reporting requirements, including the final project report and evaluation! 
• For multi-year projects, identify the level of effort anticipated for each budget year and any estimated increases in compensation rates. 
• In the narrative provide certification that the labor rates included in the budget proposal represent the </t>
    </r>
    <r>
      <rPr>
        <i/>
        <sz val="11"/>
        <color theme="1"/>
        <rFont val="Segoe UI"/>
        <family val="2"/>
      </rPr>
      <t>actual labor rates</t>
    </r>
    <r>
      <rPr>
        <sz val="11"/>
        <color theme="1"/>
        <rFont val="Segoe UI"/>
        <family val="2"/>
      </rPr>
      <t xml:space="preserve"> and that they are consistently applied to Federal and non-Federal activities. 
</t>
    </r>
    <r>
      <rPr>
        <b/>
        <i/>
        <sz val="11"/>
        <color theme="1"/>
        <rFont val="Segoe UI"/>
        <family val="2"/>
      </rPr>
      <t xml:space="preserve">Note: The annual/hourly labor rate must not include fringe benefits - those costs are included in category 6b. Fringe Benefits.   </t>
    </r>
    <r>
      <rPr>
        <i/>
        <sz val="11"/>
        <color theme="1"/>
        <rFont val="Segoe UI"/>
        <family val="2"/>
      </rPr>
      <t xml:space="preserve">
</t>
    </r>
    <r>
      <rPr>
        <sz val="11"/>
        <color theme="1"/>
        <rFont val="Segoe UI"/>
        <family val="2"/>
      </rPr>
      <t xml:space="preserve">
</t>
    </r>
  </si>
  <si>
    <t>Questions? 
See the Uniform Guidance for Federal Financial Assistance (2 CFR Part 200)</t>
  </si>
  <si>
    <t>2 CFR Part 200.430 Compensation - personal services.</t>
  </si>
  <si>
    <t>2 CFR Part 200.430(g) Standards for Documentation of Personnel Expenses</t>
  </si>
  <si>
    <t>Personnel</t>
  </si>
  <si>
    <t>Position Title</t>
  </si>
  <si>
    <t>Time (Hrs or %)</t>
  </si>
  <si>
    <t>Rate (Hr or Salary)</t>
  </si>
  <si>
    <t xml:space="preserve">Total Cost             </t>
  </si>
  <si>
    <t>Rate Basis</t>
  </si>
  <si>
    <r>
      <t>Comments</t>
    </r>
    <r>
      <rPr>
        <sz val="11"/>
        <rFont val="Calibri"/>
        <family val="2"/>
        <scheme val="minor"/>
      </rPr>
      <t xml:space="preserve"> (as needed)</t>
    </r>
  </si>
  <si>
    <t>EXAMPLE!!! Sr. Engineer Y1</t>
  </si>
  <si>
    <t>Current Salary</t>
  </si>
  <si>
    <t>hourly rate based on average rate for all personnel occupying this position</t>
  </si>
  <si>
    <t>EXAMPLE!!! Sr. Engineer Y2</t>
  </si>
  <si>
    <t>Current Salary + 3% increase</t>
  </si>
  <si>
    <t>Increase based on the average annual increase for all personnel occupying this position</t>
  </si>
  <si>
    <t>Total</t>
  </si>
  <si>
    <t xml:space="preserve">Narrative Justification:  </t>
  </si>
  <si>
    <r>
      <t xml:space="preserve">6b. Fringe Benefits
</t>
    </r>
    <r>
      <rPr>
        <sz val="11"/>
        <color theme="1"/>
        <rFont val="Segoe UI"/>
        <family val="2"/>
      </rPr>
      <t xml:space="preserve">Fringe benefits are allowances and services provided by employers to their employees, in addition to regular salaries and wages. Fringe benefits may include the costs of leave (vacation, family-related, sick or military), employee insurance, retirement, and unemployment benefit plans. Fringe costs should also include employer contributions required by law such as payroll taxes such as FICA, unemployment, and workers compensation. Fringe does not include federal income taxes, employee portion FICA, or other such costs. 
</t>
    </r>
    <r>
      <rPr>
        <b/>
        <i/>
        <sz val="11"/>
        <color theme="1"/>
        <rFont val="Segoe UI"/>
        <family val="2"/>
      </rPr>
      <t>Note: The portion of automobile costs furnished to employees for personal use are unallowable as a fringe benefit.</t>
    </r>
    <r>
      <rPr>
        <i/>
        <sz val="11"/>
        <color theme="1"/>
        <rFont val="Segoe UI"/>
        <family val="2"/>
      </rPr>
      <t xml:space="preserve">
</t>
    </r>
    <r>
      <rPr>
        <b/>
        <sz val="11"/>
        <color theme="1"/>
        <rFont val="Segoe UI"/>
        <family val="2"/>
      </rPr>
      <t xml:space="preserve">
Tips for Narrative:   
• </t>
    </r>
    <r>
      <rPr>
        <sz val="11"/>
        <color theme="1"/>
        <rFont val="Segoe UI"/>
        <family val="2"/>
      </rPr>
      <t xml:space="preserve">Fringe benefits can be expressed as an hourly rate or percentage of effort, but must correspond to how the costs are documented in your organization's accounting system. 
• In the narrative, identify the fringe benefit rates/amounts for each position.  
• For any fringe rate of 35% or higher, provide a breakdown of each of the employer costs/benefits (FICA, Retirement, etc.).
• If the rate is established within a negotiated indirect cost rate agreement (NICRA), provide a copy of the agreement with the application.  
</t>
    </r>
    <r>
      <rPr>
        <b/>
        <i/>
        <sz val="11"/>
        <color theme="1"/>
        <rFont val="Segoe UI"/>
        <family val="2"/>
      </rPr>
      <t xml:space="preserve">Note: Do not combine the fringe benefit costs with direct salaries and wages in the Personnel category. </t>
    </r>
  </si>
  <si>
    <t>2 CFR Part 200.431 Compensation-fringe benefits</t>
  </si>
  <si>
    <t>Fringe Benefits</t>
  </si>
  <si>
    <t>Compensation</t>
  </si>
  <si>
    <t>Quantity</t>
  </si>
  <si>
    <r>
      <t xml:space="preserve">Comments </t>
    </r>
    <r>
      <rPr>
        <sz val="11"/>
        <rFont val="Calibri"/>
        <family val="2"/>
        <scheme val="minor"/>
      </rPr>
      <t>(as needed)</t>
    </r>
  </si>
  <si>
    <t>EXAMPLE !!! Director</t>
  </si>
  <si>
    <t>less than 35% of compensation rate</t>
  </si>
  <si>
    <r>
      <t xml:space="preserve">EXAMPLE !!! </t>
    </r>
    <r>
      <rPr>
        <sz val="11"/>
        <color indexed="10"/>
        <rFont val="Calibri"/>
        <family val="2"/>
        <scheme val="minor"/>
      </rPr>
      <t>Sr. Engineer</t>
    </r>
  </si>
  <si>
    <t>FICA 8%, Unemployment 6%, WCI 1%, medical and dental 18%, retirement 3%, holidays and leave 14%</t>
  </si>
  <si>
    <r>
      <rPr>
        <b/>
        <sz val="12"/>
        <color theme="1"/>
        <rFont val="Calibri"/>
        <family val="2"/>
        <scheme val="minor"/>
      </rPr>
      <t>Additional Narrative/Comments:</t>
    </r>
    <r>
      <rPr>
        <sz val="11"/>
        <color theme="1"/>
        <rFont val="Calibri"/>
        <family val="2"/>
        <scheme val="minor"/>
      </rPr>
      <t xml:space="preserve">   </t>
    </r>
    <r>
      <rPr>
        <b/>
        <sz val="11"/>
        <color theme="1"/>
        <rFont val="Calibri"/>
        <family val="2"/>
        <scheme val="minor"/>
      </rPr>
      <t xml:space="preserve">
</t>
    </r>
  </si>
  <si>
    <r>
      <rPr>
        <b/>
        <sz val="14"/>
        <color theme="1"/>
        <rFont val="Segoe UI"/>
        <family val="2"/>
      </rPr>
      <t>6c. 	Travel</t>
    </r>
    <r>
      <rPr>
        <sz val="11"/>
        <color theme="1"/>
        <rFont val="Segoe UI"/>
        <family val="2"/>
      </rPr>
      <t xml:space="preserve">
Travel costs are expenses incurred by Personnel in travel status for the performance of project activities. Costs can be charged on an actual cost basis, on a per diem or mileage basis, or on a combination of the two.  The method used must be applied to the entire trip, and not to selected days only. All charges must be consistent with those allowed under similar circumstances for non-Federally funded activities and established travel policies.
</t>
    </r>
    <r>
      <rPr>
        <b/>
        <sz val="11"/>
        <color theme="1"/>
        <rFont val="Segoe UI"/>
        <family val="2"/>
      </rPr>
      <t xml:space="preserve">Tips for Narrative: 
• </t>
    </r>
    <r>
      <rPr>
        <sz val="11"/>
        <color theme="1"/>
        <rFont val="Segoe UI"/>
        <family val="2"/>
      </rPr>
      <t xml:space="preserve">Provide a narrative describing any travel employees are anticipated to perform for the project.  
• Include the  purpose of the travel and how it relates to project tasks.
• Include the origin and destination of the trip, number of Personnel traveling, length of stay and all travel costs including airfare, per diem, lodging, transportation, and miscellaneous travel expenses.  
• Identify the basis for rates used, (e.g. GSA Per Diem Rates, published prices) and the total of each planned trip. 
</t>
    </r>
  </si>
  <si>
    <t>2 CFR Part 200.475 Travel costs</t>
  </si>
  <si>
    <t>Travel</t>
  </si>
  <si>
    <t>Purpose</t>
  </si>
  <si>
    <t>From/To</t>
  </si>
  <si>
    <t># of Days</t>
  </si>
  <si>
    <t># of Travelers</t>
  </si>
  <si>
    <t>Lodging per Traveler</t>
  </si>
  <si>
    <t>Flight per Traveler</t>
  </si>
  <si>
    <t>Vehicle per Traveler</t>
  </si>
  <si>
    <t>Per Diem per Traveler</t>
  </si>
  <si>
    <t>Cost per Trip</t>
  </si>
  <si>
    <t>Basis for Estimate</t>
  </si>
  <si>
    <t>EXAMPLE!!! Final Project Presentation</t>
  </si>
  <si>
    <t>Washington D.C. to Denver</t>
  </si>
  <si>
    <t>GSA rates, published price</t>
  </si>
  <si>
    <t xml:space="preserve">EXAMPLE!!! Stakeholder meetings </t>
  </si>
  <si>
    <t>TBD</t>
  </si>
  <si>
    <t>NA</t>
  </si>
  <si>
    <t>mileage cost for 6 meetings, average 70 mi Round trip x .58/mile</t>
  </si>
  <si>
    <r>
      <rPr>
        <b/>
        <sz val="12"/>
        <color theme="1"/>
        <rFont val="Calibri"/>
        <family val="2"/>
        <scheme val="minor"/>
      </rPr>
      <t>Additional Narrative/Comments:</t>
    </r>
    <r>
      <rPr>
        <sz val="11"/>
        <color theme="1"/>
        <rFont val="Calibri"/>
        <family val="2"/>
        <scheme val="minor"/>
      </rPr>
      <t xml:space="preserve">  </t>
    </r>
  </si>
  <si>
    <r>
      <rPr>
        <b/>
        <sz val="14"/>
        <color theme="1"/>
        <rFont val="Segoe UI"/>
        <family val="2"/>
      </rPr>
      <t>6d. Equipment</t>
    </r>
    <r>
      <rPr>
        <sz val="11"/>
        <color theme="1"/>
        <rFont val="Segoe UI"/>
        <family val="2"/>
      </rPr>
      <t xml:space="preserve">
Equipment is defined in 2 CFR Part 200.1 as "tangible personal property (including information technology systems) having a useful life of more than one year and a per-unit acquisition cost which equals or exceeds the lesser of the capitalization level established by the recipient for financial statement purposes, or $10,000."
</t>
    </r>
    <r>
      <rPr>
        <b/>
        <sz val="11"/>
        <color theme="1"/>
        <rFont val="Segoe UI"/>
        <family val="2"/>
      </rPr>
      <t>Tips for Narrative:</t>
    </r>
    <r>
      <rPr>
        <sz val="11"/>
        <color theme="1"/>
        <rFont val="Segoe UI"/>
        <family val="2"/>
      </rPr>
      <t xml:space="preserve">  
• If equipment will be purchased, itemize all equipment valued at or greater than $10,000 (or your organization's capitalization threshold). 
• For each item, identify why it is needed for the project.
• For each item, identify how the equipment was priced (published price, quote, etc.). 
• Include in the narrative a comparison of rental and/or lease costs over the purchase of the equipment item. 
</t>
    </r>
    <r>
      <rPr>
        <b/>
        <i/>
        <sz val="11"/>
        <color theme="1"/>
        <rFont val="Segoe UI"/>
        <family val="2"/>
      </rPr>
      <t>Note: Do not include equipment that will be purchased and/or installed as part of a construction- related activity. Construction costs must be included in Object Class Category 6g.</t>
    </r>
    <r>
      <rPr>
        <sz val="11"/>
        <color theme="1"/>
        <rFont val="Segoe UI"/>
        <family val="2"/>
      </rPr>
      <t xml:space="preserve">
</t>
    </r>
  </si>
  <si>
    <t>2 CFR Part 200.313 Equipment</t>
  </si>
  <si>
    <t>2 CFR Part 200.439 Equipment and other capital expenditures</t>
  </si>
  <si>
    <t>Equipment</t>
  </si>
  <si>
    <t>Equipment Item</t>
  </si>
  <si>
    <t xml:space="preserve">Unit Cost         </t>
  </si>
  <si>
    <t>Basis of Cost</t>
  </si>
  <si>
    <t>Rental Comparison</t>
  </si>
  <si>
    <t>EXAMPLE!!!  Ultra-cold freezer</t>
  </si>
  <si>
    <t>Published price</t>
  </si>
  <si>
    <t>store cell cultures and reagents</t>
  </si>
  <si>
    <t>Rental cost $475-530/mo or $18,000</t>
  </si>
  <si>
    <t xml:space="preserve">Additional Narrative/Comments: </t>
  </si>
  <si>
    <r>
      <rPr>
        <b/>
        <sz val="14"/>
        <color theme="1"/>
        <rFont val="Segoe UI"/>
        <family val="2"/>
      </rPr>
      <t>6e. Supplies</t>
    </r>
    <r>
      <rPr>
        <sz val="11"/>
        <color theme="1"/>
        <rFont val="Segoe UI"/>
        <family val="2"/>
      </rPr>
      <t xml:space="preserve">
A Supply is defined in 2 CFR Part 200.1 as "all tangible personal property other than those described in the equipment definition. A computing device is a supply if the acquisition cost is below the lesser of the capitalization level established by the recipient for financial statement purposes or $10,000, regardless of the length of its useful life.
</t>
    </r>
    <r>
      <rPr>
        <b/>
        <sz val="11"/>
        <color theme="1"/>
        <rFont val="Segoe UI"/>
        <family val="2"/>
      </rPr>
      <t xml:space="preserve">Tips for Narrative: 
• </t>
    </r>
    <r>
      <rPr>
        <sz val="11"/>
        <color theme="1"/>
        <rFont val="Segoe UI"/>
        <family val="2"/>
      </rPr>
      <t xml:space="preserve">List all supplies and their purpose in the project.
• List the supplies basis of cost (e.g. vendor quotes, catalogue prices, prior invoices, etc.).
• For each item, provide the estimated unit cost, quantity, and total cost. 
• General categories can be used for estimates, but if a category is </t>
    </r>
    <r>
      <rPr>
        <i/>
        <sz val="11"/>
        <color theme="1"/>
        <rFont val="Segoe UI"/>
        <family val="2"/>
      </rPr>
      <t>too</t>
    </r>
    <r>
      <rPr>
        <sz val="11"/>
        <color theme="1"/>
        <rFont val="Segoe UI"/>
        <family val="2"/>
      </rPr>
      <t xml:space="preserve"> general or the estimate is </t>
    </r>
    <r>
      <rPr>
        <i/>
        <sz val="11"/>
        <color theme="1"/>
        <rFont val="Segoe UI"/>
        <family val="2"/>
      </rPr>
      <t>too</t>
    </r>
    <r>
      <rPr>
        <sz val="11"/>
        <color theme="1"/>
        <rFont val="Segoe UI"/>
        <family val="2"/>
      </rPr>
      <t xml:space="preserve"> high, further itemization may be requested.
</t>
    </r>
  </si>
  <si>
    <t xml:space="preserve">2 CFR Part 200.1 Computing devices </t>
  </si>
  <si>
    <t>2 CFR Part 200.453 Materials and supplies costs, including costs of computing devices</t>
  </si>
  <si>
    <t>Supplies</t>
  </si>
  <si>
    <t>Supply Item</t>
  </si>
  <si>
    <t>EXAMPLE!!! Pressure Gage</t>
  </si>
  <si>
    <t>vendor quote</t>
  </si>
  <si>
    <t>to complete column tests in Task 1</t>
  </si>
  <si>
    <t>EXAMPLE!!! Compression tubing (lf)</t>
  </si>
  <si>
    <t>EXAMPLE!!! Peristalic pump</t>
  </si>
  <si>
    <t>Load and regenerate columns (Tasks 1, 3, 5)</t>
  </si>
  <si>
    <t>EXAMPLE!!! Instrument consumables (ls)</t>
  </si>
  <si>
    <t>costs from previous project</t>
  </si>
  <si>
    <t>analytical analyses in Tasks 1 through 6</t>
  </si>
  <si>
    <r>
      <rPr>
        <b/>
        <sz val="12"/>
        <color theme="1"/>
        <rFont val="Segoe UI"/>
        <family val="2"/>
      </rPr>
      <t>Additional Narrative/Comments:</t>
    </r>
    <r>
      <rPr>
        <sz val="11"/>
        <color theme="1"/>
        <rFont val="Segoe UI"/>
        <family val="2"/>
      </rPr>
      <t xml:space="preserve">     </t>
    </r>
  </si>
  <si>
    <r>
      <rPr>
        <b/>
        <sz val="14"/>
        <color theme="1"/>
        <rFont val="Segoe UI"/>
        <family val="2"/>
      </rPr>
      <t>6f. Contractual</t>
    </r>
    <r>
      <rPr>
        <b/>
        <sz val="11"/>
        <color theme="1"/>
        <rFont val="Segoe UI"/>
        <family val="2"/>
      </rPr>
      <t xml:space="preserve">
</t>
    </r>
    <r>
      <rPr>
        <sz val="11"/>
        <color theme="1"/>
        <rFont val="Segoe UI"/>
        <family val="2"/>
      </rPr>
      <t xml:space="preserve">Include all contracts and subawards (other than those for construction activities).  
</t>
    </r>
    <r>
      <rPr>
        <b/>
        <sz val="11"/>
        <color theme="1"/>
        <rFont val="Segoe UI"/>
        <family val="2"/>
      </rPr>
      <t>Contracts:</t>
    </r>
    <r>
      <rPr>
        <sz val="11"/>
        <color theme="1"/>
        <rFont val="Segoe UI"/>
        <family val="2"/>
      </rPr>
      <t xml:space="preserve"> Per 2 CFR Part 200.1, for Federal financial assistance purposes, a contract means "a legal instrument by which a recipient or subrecipient conducts procurement transactions under a federal award."  Charactertics that support a procurement relationship are when a contractor; provides goods or services to many different purchasers, operates in a competitive environment, provides goods or services that are ancillary to the implementation of the Federal program, or is not subject to compliance requirements of the Federal program. The term as used in this part does not include a legal instrument, even if the non-Federal entity considers it a contract, </t>
    </r>
    <r>
      <rPr>
        <i/>
        <sz val="11"/>
        <color theme="1"/>
        <rFont val="Segoe UI"/>
        <family val="2"/>
      </rPr>
      <t xml:space="preserve">when the substance of the transaction meets the definition of a subaward. </t>
    </r>
    <r>
      <rPr>
        <sz val="11"/>
        <color theme="1"/>
        <rFont val="Segoe UI"/>
        <family val="2"/>
      </rPr>
      <t xml:space="preserve">
</t>
    </r>
    <r>
      <rPr>
        <b/>
        <sz val="11"/>
        <color theme="1"/>
        <rFont val="Segoe UI"/>
        <family val="2"/>
      </rPr>
      <t>Subawards:</t>
    </r>
    <r>
      <rPr>
        <sz val="11"/>
        <color theme="1"/>
        <rFont val="Segoe UI"/>
        <family val="2"/>
      </rPr>
      <t xml:space="preserve"> Per 2 CFR Part 200.1, a subaward means "an award provided by a pass-through entity to a subrecipient for the subrecipient to contribute to the goals and objectives of the project by carrying out part of a Federal award received by the pass-through entity".  A subaward may be provided through any form of legal agreement, including an agreement the pass-through entity (i.e. recipient) considers a contract.</t>
    </r>
    <r>
      <rPr>
        <b/>
        <sz val="11"/>
        <color theme="1"/>
        <rFont val="Segoe UI"/>
        <family val="2"/>
      </rPr>
      <t xml:space="preserve">
</t>
    </r>
    <r>
      <rPr>
        <b/>
        <i/>
        <sz val="11"/>
        <color theme="1"/>
        <rFont val="Segoe UI"/>
        <family val="2"/>
      </rPr>
      <t>Note: Do not include Construction contract costs in this subsection. Construction costs should be included in Object Class Category 6g, Construction.</t>
    </r>
    <r>
      <rPr>
        <b/>
        <sz val="11"/>
        <color theme="1"/>
        <rFont val="Segoe UI"/>
        <family val="2"/>
      </rPr>
      <t xml:space="preserve">
</t>
    </r>
  </si>
  <si>
    <t>2 CFR Part 200.1 Definitions</t>
  </si>
  <si>
    <t>2 CFR Part 200.331 Subrecipient and contractor determinations</t>
  </si>
  <si>
    <t>Contracts</t>
  </si>
  <si>
    <r>
      <rPr>
        <b/>
        <sz val="11"/>
        <rFont val="Segoe UI"/>
        <family val="2"/>
      </rPr>
      <t xml:space="preserve">Tips for Narrative: 
• </t>
    </r>
    <r>
      <rPr>
        <sz val="11"/>
        <rFont val="Segoe UI"/>
        <family val="2"/>
      </rPr>
      <t xml:space="preserve">For each contract, regardless of dollar value, describe the services to be obtained and the need for the project. 
• Identify the total estimated cost and the basis(es) used to develop the estimate.  
• For each contract with an estimated amount of $250,000 or greater, or those that represents 35% or more of the total project cost, provide a separate detailed description of the estimated costs. A detailed estimate can be included with the application in lieu of a description.   
• For contracts with an estimated cost equal to or greater than the micro-purchase threshold (currently $10,000) identify the anticipated procurement method to be used and the basis of selection.
</t>
    </r>
    <r>
      <rPr>
        <b/>
        <i/>
        <sz val="11"/>
        <rFont val="Segoe UI"/>
        <family val="2"/>
      </rPr>
      <t xml:space="preserve">Note:  Only contracts for architectural/engineering services can be awarded using a qualifications-based procurement method. If a qualifications-based procurement method is used, profit must be negotiated as a separate element of the contract price. </t>
    </r>
    <r>
      <rPr>
        <sz val="11"/>
        <rFont val="Segoe UI"/>
        <family val="2"/>
      </rPr>
      <t xml:space="preserve">
</t>
    </r>
  </si>
  <si>
    <t>2 CFR Part 200.318 General procurement standards</t>
  </si>
  <si>
    <t>2 CFR Part 200.319 Competition</t>
  </si>
  <si>
    <t>2 CFR Part 200.320 Procurement methods</t>
  </si>
  <si>
    <t>Contractor Name</t>
  </si>
  <si>
    <t>Purpose and Contracting Method</t>
  </si>
  <si>
    <t>Total Cost</t>
  </si>
  <si>
    <t>Description of costs</t>
  </si>
  <si>
    <t>Basis of cost</t>
  </si>
  <si>
    <t>EXAMPLE!! Facilitator, TBD</t>
  </si>
  <si>
    <t xml:space="preserve">facilitate stakeholder meetings, technical assessments and preplanning activities. </t>
  </si>
  <si>
    <t>personnel costs</t>
  </si>
  <si>
    <t>average fees of consultants in the area is $150 x estimated 75 hours of work. Estimate prepared by Project Director</t>
  </si>
  <si>
    <r>
      <t>EXAMPLE!!!</t>
    </r>
    <r>
      <rPr>
        <sz val="11"/>
        <color indexed="10"/>
        <rFont val="Segoe UI"/>
        <family val="2"/>
      </rPr>
      <t xml:space="preserve">  Water Quality Consulting</t>
    </r>
  </si>
  <si>
    <t>water quality support for pre-planning activities</t>
  </si>
  <si>
    <t>quote from local provider of services</t>
  </si>
  <si>
    <t>Contract Subtotal</t>
  </si>
  <si>
    <r>
      <rPr>
        <b/>
        <sz val="11"/>
        <rFont val="Segoe UI"/>
        <family val="2"/>
      </rPr>
      <t>Additional Narrative/Comments:</t>
    </r>
    <r>
      <rPr>
        <sz val="11"/>
        <rFont val="Segoe UI"/>
        <family val="2"/>
      </rPr>
      <t xml:space="preserve">   </t>
    </r>
  </si>
  <si>
    <t>Subawards</t>
  </si>
  <si>
    <r>
      <rPr>
        <b/>
        <sz val="11"/>
        <rFont val="Segoe UI"/>
        <family val="2"/>
      </rPr>
      <t>Tips for Subaward Narrative:</t>
    </r>
    <r>
      <rPr>
        <sz val="11"/>
        <rFont val="Segoe UI"/>
        <family val="2"/>
      </rPr>
      <t xml:space="preserve"> 
• If known, identify each subrecipient by name. 
• Describe the activities to be performed under each subaward and need for the project. 
• Provide a separate detailed budget for each subaward, regardless of dollar value. 
• </t>
    </r>
    <r>
      <rPr>
        <u/>
        <sz val="11"/>
        <rFont val="Segoe UI"/>
        <family val="2"/>
      </rPr>
      <t>A detailed estimate may be included with an application in lieu of a description of budgeted costs.</t>
    </r>
    <r>
      <rPr>
        <sz val="11"/>
        <rFont val="Segoe UI"/>
        <family val="2"/>
      </rPr>
      <t xml:space="preserve">  Identify who prepared the estimate (subrecipient, applicant personnel, etc.) and indicate the basis used to estimate each cost. 
• Include any indirect/overhead costs anticipated to be paid and the rate used. If the subrecipient has a Federal negotiated indirect cost rate agreement (NICRA), include a copy of the NICRA with the application.
</t>
    </r>
  </si>
  <si>
    <t xml:space="preserve"> Subrecipient Name</t>
  </si>
  <si>
    <t>Description of Activites</t>
  </si>
  <si>
    <t>Description of budgeted costs</t>
  </si>
  <si>
    <r>
      <t>EXAMPLE!!!</t>
    </r>
    <r>
      <rPr>
        <sz val="11"/>
        <color indexed="10"/>
        <rFont val="Segoe UI"/>
        <family val="2"/>
      </rPr>
      <t xml:space="preserve">  ABC Nonprofit</t>
    </r>
  </si>
  <si>
    <t>Conduct outreach, facilitate stakeholder meetings and perform preplanning activities</t>
  </si>
  <si>
    <t>See attached estimate.</t>
  </si>
  <si>
    <t>actual compensation and fringe rates(21%), GSA mileage rate, indirect cost rate agreement.</t>
  </si>
  <si>
    <t>Subaward Subtotal</t>
  </si>
  <si>
    <r>
      <t>Additional Narrative/Comments:</t>
    </r>
    <r>
      <rPr>
        <sz val="11"/>
        <rFont val="Segoe UI"/>
        <family val="2"/>
      </rPr>
      <t xml:space="preserve">   </t>
    </r>
  </si>
  <si>
    <t>TOTAL CONTRACTUAL CATEGORY</t>
  </si>
  <si>
    <r>
      <rPr>
        <b/>
        <sz val="14"/>
        <color theme="1"/>
        <rFont val="Segoe UI"/>
        <family val="2"/>
      </rPr>
      <t>6g. Construction</t>
    </r>
    <r>
      <rPr>
        <sz val="11"/>
        <color theme="1"/>
        <rFont val="Segoe UI"/>
        <family val="2"/>
      </rPr>
      <t xml:space="preserve">
Construction costs are costs incurred in the construction, renovation, and/or equipping of a facility or structure. Costs include, engineering, design, permitting, demolition, acquisition of materials, and installation of improvements.
Identify all construction related costs including recipient-owned equipment use, rental equipment, construction supplies, equipment that will be purchased and installed, construction contracts, permitting, and environmental compliance. 
</t>
    </r>
    <r>
      <rPr>
        <b/>
        <i/>
        <sz val="11"/>
        <color theme="1"/>
        <rFont val="Segoe UI"/>
        <family val="2"/>
      </rPr>
      <t>Note: Personnel and fringe benefits costs related to construction should be included in Object Class Category 6a Personnel and 6b Fringe, if applicable.</t>
    </r>
  </si>
  <si>
    <t>Recipient-Owned Equipment Use Costs</t>
  </si>
  <si>
    <r>
      <rPr>
        <b/>
        <sz val="11"/>
        <color theme="1"/>
        <rFont val="Segoe UI"/>
        <family val="2"/>
      </rPr>
      <t>Tips for Recipient-Owned Equipment Narrative</t>
    </r>
    <r>
      <rPr>
        <sz val="11"/>
        <color theme="1"/>
        <rFont val="Segoe UI"/>
        <family val="2"/>
      </rPr>
      <t xml:space="preserve">
• If you propose to use equipment that you own under the project, provide the use rates and hours for each piece of equipment owned and budgeted. 
• Ownership rates should be developed by the recipient for each piece of equipment (do not include operator costs). 
• If ownership rates are not available, the U.S. Army Corp of Engineer’s recommended equipment rates for the region are acceptable. </t>
    </r>
  </si>
  <si>
    <t>Questions? 
See the U.S. Army Corps Equipment Rates.</t>
  </si>
  <si>
    <t>EP1110-1-8 Construction Equipment Ownership and Operating Expense Schedule</t>
  </si>
  <si>
    <t>Hours</t>
  </si>
  <si>
    <t>Rate</t>
  </si>
  <si>
    <t xml:space="preserve">Purpose </t>
  </si>
  <si>
    <t>JCB Excavator</t>
  </si>
  <si>
    <t>COE Schedule</t>
  </si>
  <si>
    <t>site prep, trenching</t>
  </si>
  <si>
    <t>Subtotal</t>
  </si>
  <si>
    <t>Additional Narrative or Comments:</t>
  </si>
  <si>
    <t>Construction Materials</t>
  </si>
  <si>
    <r>
      <rPr>
        <b/>
        <sz val="11"/>
        <rFont val="Segoe UI"/>
        <family val="2"/>
      </rPr>
      <t xml:space="preserve">Tips for Construction Materials Narrative: 
• </t>
    </r>
    <r>
      <rPr>
        <sz val="11"/>
        <rFont val="Segoe UI"/>
        <family val="2"/>
      </rPr>
      <t>Identify any construction materials and non-movable equipment that will be purchased from a vendor.  
• Include estimated purchase price, quantity, total cost, and the basis used to estimate the cost (published prices, quotes, previous project, etc.)</t>
    </r>
  </si>
  <si>
    <t>Item</t>
  </si>
  <si>
    <r>
      <t xml:space="preserve">Comments </t>
    </r>
    <r>
      <rPr>
        <sz val="11"/>
        <rFont val="Segoe UI"/>
        <family val="2"/>
      </rPr>
      <t>(as needed)</t>
    </r>
  </si>
  <si>
    <t>EXAMPLE!!!  16" PVC pipe (lf)</t>
  </si>
  <si>
    <t>quote</t>
  </si>
  <si>
    <t>Additional Narrative/Comments:</t>
  </si>
  <si>
    <t>Contractual</t>
  </si>
  <si>
    <r>
      <rPr>
        <b/>
        <sz val="11"/>
        <rFont val="Segoe UI"/>
        <family val="2"/>
      </rPr>
      <t>Tips for Contractual Narrative:</t>
    </r>
    <r>
      <rPr>
        <sz val="11"/>
        <rFont val="Segoe UI"/>
        <family val="2"/>
      </rPr>
      <t xml:space="preserve">
• For each contract, regardless of dollar value, describe the services to be obtained and the applicability or necessity of each to the project.
• Identify the total estimated cost and the basis(es) used to develop the estimate.  
• For all construction contracts and each contract exceeding $250,000 or representing 35% or more of the total project cost, provide a separate detailed description of the estimated costs. A detailed estimate can be included with the application in lieu of a description.   
• For contracts with an estimated cost equal to or greater than the micro-purchase threshold (currently $10,000) identify the anticipated procurement method to be used and the basis of selection.
</t>
    </r>
    <r>
      <rPr>
        <b/>
        <i/>
        <sz val="11"/>
        <rFont val="Segoe UI"/>
        <family val="2"/>
      </rPr>
      <t>Note:  Only contracts for architectural/engineering services can be awarded using a qualifications-based procurement method. If a qualifications-based procurement method is used, profit must be negotiated as a separate element of the contract price.</t>
    </r>
    <r>
      <rPr>
        <sz val="11"/>
        <rFont val="Segoe UI"/>
        <family val="2"/>
      </rPr>
      <t xml:space="preserve"> Recommend reviewing 2 CFR Part 200.459 Professional service costs.
</t>
    </r>
  </si>
  <si>
    <t xml:space="preserve"> Contractor Name</t>
  </si>
  <si>
    <t>Description of Services</t>
  </si>
  <si>
    <t>Description of cost estimate</t>
  </si>
  <si>
    <t>EXAMPLE!!!  TBD</t>
  </si>
  <si>
    <t>engineering and design, construction management</t>
  </si>
  <si>
    <t>see attached estimate prepared by the City Engineer.</t>
  </si>
  <si>
    <t>The estimate is based on a previous similar project. The procurement method will be competitive proposals and selections will be made based on best value (qualifications and price).</t>
  </si>
  <si>
    <t>Construction contract to furnish and install all pipe, equipment, and appurtenances.</t>
  </si>
  <si>
    <t>see attached estimate prepared by the District's contract engineer.</t>
  </si>
  <si>
    <t>the estimate is based on the contract unit prices from two similar piping projects completed by the District in 2019 and 2020. The contract will be awarded using competitive bid procedures and the award will be made to the lowest qualified bidder.</t>
  </si>
  <si>
    <t>Other Construction-related costs</t>
  </si>
  <si>
    <r>
      <t xml:space="preserve">Identify any other construction-related costs (e.g.  equipment rental, permitting, etc.) and indicate the applicability or necessity of each to the project. Include quantity, unit cost, total cost, and the basis for the estimate.  
</t>
    </r>
    <r>
      <rPr>
        <b/>
        <i/>
        <sz val="11"/>
        <rFont val="Segoe UI"/>
        <family val="2"/>
      </rPr>
      <t>Note:  Do not include costs that are anticipated to be paid by a contractor under the terms of the contract.</t>
    </r>
  </si>
  <si>
    <t>Item Description</t>
  </si>
  <si>
    <t>EXAMPLE!!!  Permits</t>
  </si>
  <si>
    <t>previous project</t>
  </si>
  <si>
    <t>Legally required</t>
  </si>
  <si>
    <r>
      <t>Additional Narrative/Comments:</t>
    </r>
    <r>
      <rPr>
        <sz val="11"/>
        <rFont val="Segoe UI"/>
        <family val="2"/>
      </rPr>
      <t xml:space="preserve">  </t>
    </r>
  </si>
  <si>
    <t>TOTAL CONSTRUCTION COSTS</t>
  </si>
  <si>
    <r>
      <rPr>
        <b/>
        <sz val="14"/>
        <color theme="1"/>
        <rFont val="Segoe UI"/>
        <family val="2"/>
      </rPr>
      <t>6h. Other</t>
    </r>
    <r>
      <rPr>
        <sz val="11"/>
        <color theme="1"/>
        <rFont val="Segoe UI"/>
        <family val="2"/>
      </rPr>
      <t xml:space="preserve">
This category contains items not included in the previous categories such as rental costs, third party in-kind contributions (i.e. donations), etc. 
</t>
    </r>
    <r>
      <rPr>
        <b/>
        <sz val="11"/>
        <color theme="1"/>
        <rFont val="Segoe UI"/>
        <family val="2"/>
      </rPr>
      <t xml:space="preserve">Tips for Narrative: 
• </t>
    </r>
    <r>
      <rPr>
        <sz val="11"/>
        <color theme="1"/>
        <rFont val="Segoe UI"/>
        <family val="2"/>
      </rPr>
      <t>List items by type or nature of expense, breaking down costs by cost per unit, quantity, and total cost and identify the basis of cost (quote, invoice, etc.). 
• Describe the necessity of the costs for successful completion of the project.</t>
    </r>
  </si>
  <si>
    <t>2 CFR Part 200 Subpart E Selected Items of Costs</t>
  </si>
  <si>
    <t>2 CFR Part 200.306 Cost sharing</t>
  </si>
  <si>
    <t>Other</t>
  </si>
  <si>
    <t xml:space="preserve">EXAMPLE!!!   Facility Rental </t>
  </si>
  <si>
    <t>published price</t>
  </si>
  <si>
    <t>To hold the planned two 2-day workshop meetings of the watershed group at a local community college</t>
  </si>
  <si>
    <t>Third-Party Contributions</t>
  </si>
  <si>
    <t>Identify any third-party services and donations (personnel costs, supplies, etc.) and include the name of the contributor. Indicate the applicability or necessity of each to the project and describe the basis(es) for the valuation. All third-party contributions must meet the requirements under 2 CFR Part 200.306 Cost sharing.</t>
  </si>
  <si>
    <t>Third Party Contributor</t>
  </si>
  <si>
    <t>Value</t>
  </si>
  <si>
    <t>Basis of Valuation</t>
  </si>
  <si>
    <t>EXAMPLE!!!  XYZ Company</t>
  </si>
  <si>
    <t>Loan of xxxx equipment to perform analysis in Task 1</t>
  </si>
  <si>
    <t>XXX equipment, shipping to project site</t>
  </si>
  <si>
    <t>current rental rates for similar equipment, quote for shipping</t>
  </si>
  <si>
    <t>EXAMPLE!!!  ABC Conservation District</t>
  </si>
  <si>
    <t>Two conservation planners to participate in planning meetings and assist with the review of the final plan</t>
  </si>
  <si>
    <t>compensation, fringe, mileage, indirect</t>
  </si>
  <si>
    <t xml:space="preserve">Actual compensation ($30/hr x 35 hrs) and fringe rates (20%), GSA mileage rate (.585/mi x 70mi x 6 meetings), de minimis (10%). </t>
  </si>
  <si>
    <r>
      <rPr>
        <b/>
        <sz val="12"/>
        <color theme="1"/>
        <rFont val="Segoe UI"/>
        <family val="2"/>
      </rPr>
      <t>Additional Narrative/Comments:</t>
    </r>
    <r>
      <rPr>
        <b/>
        <sz val="11"/>
        <color theme="1"/>
        <rFont val="Segoe UI"/>
        <family val="2"/>
      </rPr>
      <t xml:space="preserve">  </t>
    </r>
  </si>
  <si>
    <t>TOTAL OTHER</t>
  </si>
  <si>
    <r>
      <rPr>
        <b/>
        <sz val="14"/>
        <color rgb="FF000000"/>
        <rFont val="Segoe UI"/>
      </rPr>
      <t xml:space="preserve">6 j.  Indirect Costs
</t>
    </r>
    <r>
      <rPr>
        <b/>
        <sz val="11"/>
        <color rgb="FF000000"/>
        <rFont val="Segoe UI"/>
      </rPr>
      <t xml:space="preserve">
Option 1: </t>
    </r>
    <r>
      <rPr>
        <sz val="11"/>
        <color rgb="FF000000"/>
        <rFont val="Segoe UI"/>
      </rPr>
      <t xml:space="preserve">Include the approved Federal indirect cost rate from a current agreement, including the indirect rate base, and total amount for indirect costs. A copy of a current negotiated indirect cost rate must be included with your application as supporting documentation. If your organization's negotiated indirect cost rate is expired, you can choose the de minimis rate (see Option 2) or renew/renegotiate (see Option 3).  
</t>
    </r>
    <r>
      <rPr>
        <b/>
        <sz val="11"/>
        <color rgb="FF000000"/>
        <rFont val="Segoe UI"/>
      </rPr>
      <t xml:space="preserve">
Option 2:</t>
    </r>
    <r>
      <rPr>
        <sz val="11"/>
        <color rgb="FF000000"/>
        <rFont val="Segoe UI"/>
      </rPr>
      <t xml:space="preserve"> Your organization can choose to utilize the de minimis rate of modified total direct costs (15% currently) for indirect costs.  The de minimus can be used for all federal awards without a need for cognizant agency approval. From 2 CFR Part 200.1, modified total direct costs means "</t>
    </r>
    <r>
      <rPr>
        <i/>
        <sz val="11"/>
        <color rgb="FF000000"/>
        <rFont val="Segoe UI"/>
      </rPr>
      <t xml:space="preserve">all direct salaries and wages, applicable fringe benefits, materials and supplies, services, travel, and up to the first $50,000 of each subaward (regardless of the period of performance of the subawards under the award). MTDC excludes equipment, capital expenditures, charges for patient care, rental costs, tuition remission, scholarships and fellowships, participant support costs, and the portion of each subaward in excess of $50,000.  </t>
    </r>
    <r>
      <rPr>
        <sz val="11"/>
        <color rgb="FF000000"/>
        <rFont val="Segoe UI"/>
      </rPr>
      <t xml:space="preserve">Other items may only be excluded when necessary to avoid a serious inequity in the distribution of indirect costs and with the approval of the cognizant agency for indirect costs."
</t>
    </r>
    <r>
      <rPr>
        <i/>
        <sz val="11"/>
        <color rgb="FF000000"/>
        <rFont val="Segoe UI"/>
      </rPr>
      <t xml:space="preserve">
</t>
    </r>
    <r>
      <rPr>
        <b/>
        <sz val="11"/>
        <color rgb="FF000000"/>
        <rFont val="Segoe UI"/>
      </rPr>
      <t>Option 3:</t>
    </r>
    <r>
      <rPr>
        <i/>
        <sz val="11"/>
        <color rgb="FF000000"/>
        <rFont val="Segoe UI"/>
      </rPr>
      <t xml:space="preserve"> </t>
    </r>
    <r>
      <rPr>
        <sz val="11"/>
        <color rgb="FF000000"/>
        <rFont val="Segoe UI"/>
      </rPr>
      <t xml:space="preserve">If your organization does not have a current federally approved indirect cost rate agreement, and has decided to renegotiate for a rate greater than the de minimis rate (currently 15%), include the computational basis for the indirect expense pool and corresponding allocation base for each rate.  It is important to note that any subsequent negotiated rate cannot be applied to the award prior to the </t>
    </r>
    <r>
      <rPr>
        <i/>
        <sz val="11"/>
        <color rgb="FF000000"/>
        <rFont val="Segoe UI"/>
      </rPr>
      <t>effective date of the federally approved indirect cost rate agreement</t>
    </r>
    <r>
      <rPr>
        <sz val="11"/>
        <color rgb="FF000000"/>
        <rFont val="Segoe UI"/>
      </rPr>
      <t xml:space="preserve">.
</t>
    </r>
    <r>
      <rPr>
        <b/>
        <sz val="11"/>
        <color rgb="FF000000"/>
        <rFont val="Segoe UI"/>
      </rPr>
      <t>Note:  If Option 3 is selected</t>
    </r>
    <r>
      <rPr>
        <i/>
        <sz val="11"/>
        <color rgb="FF000000"/>
        <rFont val="Segoe UI"/>
      </rPr>
      <t>,</t>
    </r>
    <r>
      <rPr>
        <sz val="11"/>
        <color rgb="FF000000"/>
        <rFont val="Segoe UI"/>
      </rPr>
      <t xml:space="preserve"> you will be required to submit an indirect cost rate proposal to your cognizant Federal agency and receive indirect rate approval. Information on “Preparing and Submitting Indirect Cost Proposals” is available from Interior, the National Business Center, and Indirect Costs and Acquisition Audit Services at https://ibc.doi.gov/ICS/indirect-cost.
</t>
    </r>
    <r>
      <rPr>
        <b/>
        <sz val="11"/>
        <color rgb="FF000000"/>
        <rFont val="Segoe UI"/>
      </rPr>
      <t xml:space="preserve">
</t>
    </r>
    <r>
      <rPr>
        <b/>
        <i/>
        <sz val="11"/>
        <color rgb="FF000000"/>
        <rFont val="Segoe UI"/>
      </rPr>
      <t>Note: Construction costs are capital expenditures and must be excluded from the indirect cost base.</t>
    </r>
  </si>
  <si>
    <t>Questions? 
See the Uniform Guidance at 2 CFR Part 200, or Interior Business Center</t>
  </si>
  <si>
    <t>2 CFR Part 200.414 Indirect Costs</t>
  </si>
  <si>
    <t>https://ibc.doi.gov/ICS/indirect-cost</t>
  </si>
  <si>
    <t>j. Indirect Costs</t>
  </si>
  <si>
    <t>Rate Type</t>
  </si>
  <si>
    <t>Current Federal NICRA</t>
  </si>
  <si>
    <t>Base Description</t>
  </si>
  <si>
    <t>Base Total</t>
  </si>
  <si>
    <t>EXAMPLE!!! Final</t>
  </si>
  <si>
    <t>Yes</t>
  </si>
  <si>
    <t>See indirect cost rate agreement</t>
  </si>
  <si>
    <t>EXAMPLE!!! De minimis</t>
  </si>
  <si>
    <t>No</t>
  </si>
  <si>
    <t>Personnel, Fringe, Travel, and Supplies</t>
  </si>
  <si>
    <t>Estimated amount of indirect costs to be paid with Federal funds</t>
  </si>
  <si>
    <t>Estimated amount of indirect costs to be paid with non-Federal funds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</si>
</sst>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44" formatCode="_(&quot;$&quot;* #,##0.00_);_(&quot;$&quot;* \(#,##0.00\);_(&quot;$&quot;* &quot;-&quot;??_);_(@_)"/>
    <numFmt numFmtId="164" formatCode="&quot;$&quot;#,##0.00"/>
    <numFmt numFmtId="165" formatCode="&quot;$&quot;#,##0"/>
    <numFmt numFmtId="166" formatCode="_(&quot;$&quot;* #,##0_);_(&quot;$&quot;* \(#,##0\);_(&quot;$&quot;* &quot;-&quot;??_);_(@_)"/>
  </numFmts>
  <fonts count="43">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0"/>
      <name val="Arial"/>
      <family val="2"/>
    </font>
    <font>
      <b/>
      <sz val="11"/>
      <name val="Calibri"/>
      <family val="2"/>
      <scheme val="minor"/>
    </font>
    <font>
      <sz val="11"/>
      <name val="Calibri"/>
      <family val="2"/>
      <scheme val="minor"/>
    </font>
    <font>
      <sz val="11"/>
      <color indexed="10"/>
      <name val="Calibri"/>
      <family val="2"/>
      <scheme val="minor"/>
    </font>
    <font>
      <b/>
      <sz val="11"/>
      <color rgb="FFFF0000"/>
      <name val="Calibri"/>
      <family val="2"/>
      <scheme val="minor"/>
    </font>
    <font>
      <b/>
      <sz val="12"/>
      <name val="Calibri"/>
      <family val="2"/>
      <scheme val="minor"/>
    </font>
    <font>
      <b/>
      <sz val="12"/>
      <color theme="1"/>
      <name val="Calibri"/>
      <family val="2"/>
      <scheme val="minor"/>
    </font>
    <font>
      <u/>
      <sz val="11"/>
      <color theme="10"/>
      <name val="Calibri"/>
      <family val="2"/>
      <scheme val="minor"/>
    </font>
    <font>
      <sz val="8"/>
      <name val="Calibri"/>
      <family val="2"/>
      <scheme val="minor"/>
    </font>
    <font>
      <sz val="11"/>
      <color theme="1"/>
      <name val="Segoe UI"/>
      <family val="2"/>
    </font>
    <font>
      <b/>
      <sz val="11"/>
      <color theme="1"/>
      <name val="Segoe UI"/>
      <family val="2"/>
    </font>
    <font>
      <b/>
      <sz val="12"/>
      <name val="Segoe UI"/>
      <family val="2"/>
    </font>
    <font>
      <sz val="11"/>
      <name val="Segoe UI"/>
      <family val="2"/>
    </font>
    <font>
      <b/>
      <sz val="11"/>
      <color theme="4"/>
      <name val="Segoe UI"/>
      <family val="2"/>
    </font>
    <font>
      <i/>
      <sz val="11"/>
      <name val="Segoe UI"/>
      <family val="2"/>
    </font>
    <font>
      <b/>
      <sz val="11"/>
      <name val="Segoe UI"/>
      <family val="2"/>
    </font>
    <font>
      <b/>
      <sz val="14"/>
      <color theme="1"/>
      <name val="Segoe UI"/>
      <family val="2"/>
    </font>
    <font>
      <b/>
      <sz val="12"/>
      <color theme="1"/>
      <name val="Segoe UI"/>
      <family val="2"/>
    </font>
    <font>
      <i/>
      <sz val="11"/>
      <color theme="1"/>
      <name val="Segoe UI"/>
      <family val="2"/>
    </font>
    <font>
      <b/>
      <i/>
      <sz val="11"/>
      <color theme="1"/>
      <name val="Segoe UI"/>
      <family val="2"/>
    </font>
    <font>
      <b/>
      <u/>
      <sz val="11"/>
      <color theme="4"/>
      <name val="Segoe UI"/>
      <family val="2"/>
    </font>
    <font>
      <b/>
      <u/>
      <sz val="11"/>
      <color theme="10"/>
      <name val="Segoe UI"/>
      <family val="2"/>
    </font>
    <font>
      <b/>
      <i/>
      <sz val="11"/>
      <name val="Segoe UI"/>
      <family val="2"/>
    </font>
    <font>
      <sz val="11"/>
      <color rgb="FFFF0000"/>
      <name val="Segoe UI"/>
      <family val="2"/>
    </font>
    <font>
      <b/>
      <sz val="11"/>
      <color rgb="FFFF0000"/>
      <name val="Segoe UI"/>
      <family val="2"/>
    </font>
    <font>
      <sz val="11"/>
      <color indexed="10"/>
      <name val="Segoe UI"/>
      <family val="2"/>
    </font>
    <font>
      <u/>
      <sz val="11"/>
      <name val="Segoe UI"/>
      <family val="2"/>
    </font>
    <font>
      <b/>
      <u/>
      <sz val="11"/>
      <color rgb="FF0070C0"/>
      <name val="Segoe UI"/>
      <family val="2"/>
    </font>
    <font>
      <sz val="10"/>
      <name val="Segoe UI"/>
      <family val="2"/>
    </font>
    <font>
      <b/>
      <sz val="11"/>
      <color rgb="FF000000"/>
      <name val="Segoe UI"/>
      <family val="2"/>
    </font>
    <font>
      <u/>
      <sz val="11"/>
      <color theme="10"/>
      <name val="Segoe UI"/>
      <family val="2"/>
    </font>
    <font>
      <sz val="12"/>
      <color theme="1"/>
      <name val="Segoe UI"/>
      <family val="2"/>
    </font>
    <font>
      <sz val="10"/>
      <color rgb="FFFF0000"/>
      <name val="Segoe UI"/>
      <family val="2"/>
    </font>
    <font>
      <b/>
      <sz val="12"/>
      <color rgb="FF000000"/>
      <name val="Segoe UI"/>
    </font>
    <font>
      <b/>
      <sz val="11"/>
      <color rgb="FF000000"/>
      <name val="Segoe UI"/>
    </font>
    <font>
      <b/>
      <sz val="14"/>
      <color rgb="FF000000"/>
      <name val="Segoe UI"/>
    </font>
    <font>
      <sz val="11"/>
      <color rgb="FF000000"/>
      <name val="Segoe UI"/>
    </font>
    <font>
      <i/>
      <sz val="11"/>
      <color rgb="FF000000"/>
      <name val="Segoe UI"/>
    </font>
    <font>
      <b/>
      <i/>
      <sz val="11"/>
      <color rgb="FF000000"/>
      <name val="Segoe UI"/>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2" tint="-9.9978637043366805E-2"/>
        <bgColor indexed="64"/>
      </patternFill>
    </fill>
  </fills>
  <borders count="74">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thin">
        <color indexed="64"/>
      </bottom>
      <diagonal/>
    </border>
    <border>
      <left style="thin">
        <color indexed="64"/>
      </left>
      <right style="medium">
        <color indexed="64"/>
      </right>
      <top/>
      <bottom style="medium">
        <color indexed="64"/>
      </bottom>
      <diagonal/>
    </border>
    <border>
      <left/>
      <right style="medium">
        <color indexed="64"/>
      </right>
      <top style="thin">
        <color indexed="64"/>
      </top>
      <bottom/>
      <diagonal/>
    </border>
    <border>
      <left style="thin">
        <color indexed="64"/>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bottom/>
      <diagonal/>
    </border>
    <border>
      <left style="medium">
        <color indexed="64"/>
      </left>
      <right/>
      <top style="thin">
        <color indexed="64"/>
      </top>
      <bottom/>
      <diagonal/>
    </border>
  </borders>
  <cellStyleXfs count="5">
    <xf numFmtId="0" fontId="0" fillId="0" borderId="0"/>
    <xf numFmtId="44" fontId="1" fillId="0" borderId="0" applyFont="0" applyFill="0" applyBorder="0" applyAlignment="0" applyProtection="0"/>
    <xf numFmtId="9" fontId="1" fillId="0" borderId="0" applyFont="0" applyFill="0" applyBorder="0" applyAlignment="0" applyProtection="0"/>
    <xf numFmtId="0" fontId="4" fillId="0" borderId="0"/>
    <xf numFmtId="0" fontId="11" fillId="0" borderId="0" applyNumberFormat="0" applyFill="0" applyBorder="0" applyAlignment="0" applyProtection="0"/>
  </cellStyleXfs>
  <cellXfs count="708">
    <xf numFmtId="0" fontId="0" fillId="0" borderId="0" xfId="0"/>
    <xf numFmtId="49" fontId="5" fillId="0" borderId="1" xfId="3" applyNumberFormat="1" applyFont="1" applyBorder="1" applyAlignment="1">
      <alignment horizontal="center" vertical="center" wrapText="1"/>
    </xf>
    <xf numFmtId="49" fontId="5" fillId="0" borderId="2" xfId="3" applyNumberFormat="1" applyFont="1" applyBorder="1" applyAlignment="1">
      <alignment horizontal="center" vertical="center" wrapText="1"/>
    </xf>
    <xf numFmtId="0" fontId="0" fillId="0" borderId="0" xfId="0" applyFont="1"/>
    <xf numFmtId="49" fontId="0" fillId="0" borderId="0" xfId="0" applyNumberFormat="1" applyFont="1" applyAlignment="1">
      <alignment horizontal="left" vertical="center" wrapText="1"/>
    </xf>
    <xf numFmtId="0" fontId="5" fillId="0" borderId="1" xfId="0" applyFont="1" applyBorder="1" applyAlignment="1">
      <alignment horizontal="center" vertical="center" wrapText="1"/>
    </xf>
    <xf numFmtId="164" fontId="5" fillId="0" borderId="2" xfId="0" applyNumberFormat="1" applyFont="1" applyBorder="1" applyAlignment="1">
      <alignment horizontal="center" vertical="center" wrapText="1"/>
    </xf>
    <xf numFmtId="164" fontId="5" fillId="0" borderId="1" xfId="0" applyNumberFormat="1" applyFont="1" applyBorder="1" applyAlignment="1">
      <alignment horizontal="center" vertical="center" wrapText="1"/>
    </xf>
    <xf numFmtId="1" fontId="5" fillId="0" borderId="2" xfId="0" applyNumberFormat="1" applyFont="1" applyBorder="1" applyAlignment="1">
      <alignment horizontal="center" vertical="center" wrapText="1"/>
    </xf>
    <xf numFmtId="166" fontId="5" fillId="0" borderId="2" xfId="1" applyNumberFormat="1" applyFont="1" applyFill="1" applyBorder="1" applyAlignment="1" applyProtection="1">
      <alignment horizontal="center" vertical="center" wrapText="1"/>
    </xf>
    <xf numFmtId="165" fontId="5" fillId="0" borderId="45" xfId="0" applyNumberFormat="1" applyFont="1" applyBorder="1" applyAlignment="1">
      <alignment horizontal="center" vertical="center" wrapText="1"/>
    </xf>
    <xf numFmtId="165" fontId="5" fillId="0" borderId="8" xfId="0" applyNumberFormat="1" applyFont="1" applyBorder="1" applyAlignment="1" applyProtection="1">
      <alignment horizontal="center" vertical="top" wrapText="1"/>
    </xf>
    <xf numFmtId="165" fontId="5" fillId="0" borderId="23" xfId="0" applyNumberFormat="1" applyFont="1" applyBorder="1" applyAlignment="1" applyProtection="1">
      <alignment horizontal="center" vertical="top" wrapText="1"/>
    </xf>
    <xf numFmtId="0" fontId="0" fillId="0" borderId="21" xfId="0" applyBorder="1"/>
    <xf numFmtId="0" fontId="0" fillId="0" borderId="22" xfId="0" applyBorder="1"/>
    <xf numFmtId="0" fontId="0" fillId="0" borderId="20" xfId="0" applyBorder="1"/>
    <xf numFmtId="6" fontId="6" fillId="5" borderId="7" xfId="3" applyNumberFormat="1" applyFont="1" applyFill="1" applyBorder="1" applyAlignment="1">
      <alignment horizontal="left" vertical="center" wrapText="1"/>
    </xf>
    <xf numFmtId="3" fontId="6" fillId="5" borderId="8" xfId="3" applyNumberFormat="1" applyFont="1" applyFill="1" applyBorder="1" applyAlignment="1">
      <alignment horizontal="center" vertical="center" wrapText="1"/>
    </xf>
    <xf numFmtId="6" fontId="6" fillId="5" borderId="10" xfId="3" applyNumberFormat="1" applyFont="1" applyFill="1" applyBorder="1" applyAlignment="1">
      <alignment horizontal="left" vertical="center" wrapText="1"/>
    </xf>
    <xf numFmtId="3" fontId="6" fillId="5" borderId="11" xfId="3" applyNumberFormat="1" applyFont="1" applyFill="1" applyBorder="1" applyAlignment="1">
      <alignment horizontal="center" vertical="center" wrapText="1"/>
    </xf>
    <xf numFmtId="6" fontId="6" fillId="5" borderId="10" xfId="3" applyNumberFormat="1" applyFont="1" applyFill="1" applyBorder="1" applyAlignment="1">
      <alignment horizontal="center" vertical="center" wrapText="1"/>
    </xf>
    <xf numFmtId="6" fontId="6" fillId="5" borderId="13" xfId="3" applyNumberFormat="1" applyFont="1" applyFill="1" applyBorder="1" applyAlignment="1">
      <alignment horizontal="center" vertical="center" wrapText="1"/>
    </xf>
    <xf numFmtId="3" fontId="6" fillId="5" borderId="14" xfId="3" applyNumberFormat="1" applyFont="1" applyFill="1" applyBorder="1" applyAlignment="1">
      <alignment horizontal="center" vertical="center" wrapText="1"/>
    </xf>
    <xf numFmtId="164" fontId="6" fillId="5" borderId="7" xfId="0" applyNumberFormat="1" applyFont="1" applyFill="1" applyBorder="1" applyAlignment="1" applyProtection="1">
      <alignment horizontal="left" vertical="top" wrapText="1"/>
      <protection locked="0"/>
    </xf>
    <xf numFmtId="1" fontId="6" fillId="5" borderId="8" xfId="0" applyNumberFormat="1" applyFont="1" applyFill="1" applyBorder="1" applyAlignment="1" applyProtection="1">
      <alignment horizontal="center" vertical="top" wrapText="1"/>
      <protection locked="0"/>
    </xf>
    <xf numFmtId="165" fontId="6" fillId="5" borderId="8" xfId="1" applyNumberFormat="1" applyFont="1" applyFill="1" applyBorder="1" applyAlignment="1" applyProtection="1">
      <alignment horizontal="center" vertical="top" wrapText="1"/>
      <protection locked="0"/>
    </xf>
    <xf numFmtId="164" fontId="6" fillId="5" borderId="10" xfId="0" applyNumberFormat="1" applyFont="1" applyFill="1" applyBorder="1" applyAlignment="1" applyProtection="1">
      <alignment horizontal="left" vertical="top" wrapText="1"/>
      <protection locked="0"/>
    </xf>
    <xf numFmtId="1" fontId="6" fillId="5" borderId="11" xfId="0" applyNumberFormat="1" applyFont="1" applyFill="1" applyBorder="1" applyAlignment="1" applyProtection="1">
      <alignment horizontal="center" vertical="top" wrapText="1"/>
      <protection locked="0"/>
    </xf>
    <xf numFmtId="165" fontId="6" fillId="5" borderId="11" xfId="1" applyNumberFormat="1" applyFont="1" applyFill="1" applyBorder="1" applyAlignment="1" applyProtection="1">
      <alignment horizontal="center" vertical="top" wrapText="1"/>
      <protection locked="0"/>
    </xf>
    <xf numFmtId="164" fontId="6" fillId="5" borderId="13" xfId="0" applyNumberFormat="1" applyFont="1" applyFill="1" applyBorder="1" applyAlignment="1" applyProtection="1">
      <alignment horizontal="left" vertical="top" wrapText="1"/>
      <protection locked="0"/>
    </xf>
    <xf numFmtId="1" fontId="6" fillId="5" borderId="14" xfId="0" applyNumberFormat="1" applyFont="1" applyFill="1" applyBorder="1" applyAlignment="1" applyProtection="1">
      <alignment horizontal="center" vertical="top" wrapText="1"/>
      <protection locked="0"/>
    </xf>
    <xf numFmtId="165" fontId="6" fillId="5" borderId="14" xfId="1" applyNumberFormat="1" applyFont="1" applyFill="1" applyBorder="1" applyAlignment="1" applyProtection="1">
      <alignment horizontal="center" vertical="top" wrapText="1"/>
      <protection locked="0"/>
    </xf>
    <xf numFmtId="165" fontId="5" fillId="0" borderId="11" xfId="0" applyNumberFormat="1" applyFont="1" applyBorder="1" applyAlignment="1">
      <alignment horizontal="center" vertical="center" wrapText="1"/>
    </xf>
    <xf numFmtId="0" fontId="6" fillId="5" borderId="7" xfId="0" applyFont="1" applyFill="1" applyBorder="1" applyAlignment="1" applyProtection="1">
      <alignment horizontal="left" vertical="top" wrapText="1"/>
      <protection locked="0"/>
    </xf>
    <xf numFmtId="0" fontId="6" fillId="5" borderId="8" xfId="0" applyFont="1" applyFill="1" applyBorder="1" applyAlignment="1" applyProtection="1">
      <alignment horizontal="center" vertical="top" wrapText="1"/>
      <protection locked="0"/>
    </xf>
    <xf numFmtId="165" fontId="6" fillId="5" borderId="8" xfId="0" applyNumberFormat="1" applyFont="1" applyFill="1" applyBorder="1" applyAlignment="1" applyProtection="1">
      <alignment horizontal="center" vertical="top" wrapText="1"/>
      <protection locked="0"/>
    </xf>
    <xf numFmtId="0" fontId="6" fillId="5" borderId="10"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2" fillId="0" borderId="44" xfId="0" applyFont="1" applyBorder="1" applyAlignment="1">
      <alignment horizontal="left" vertical="center" wrapText="1"/>
    </xf>
    <xf numFmtId="165" fontId="8" fillId="0" borderId="46" xfId="0" applyNumberFormat="1" applyFont="1" applyBorder="1" applyAlignment="1">
      <alignment horizontal="center" vertical="center" wrapText="1"/>
    </xf>
    <xf numFmtId="164" fontId="2" fillId="0" borderId="57" xfId="0" applyNumberFormat="1" applyFont="1" applyBorder="1" applyAlignment="1">
      <alignment horizontal="left" vertical="center" wrapText="1"/>
    </xf>
    <xf numFmtId="164" fontId="2" fillId="0" borderId="46" xfId="0" applyNumberFormat="1" applyFont="1" applyBorder="1" applyAlignment="1">
      <alignment horizontal="left" vertical="center" wrapText="1"/>
    </xf>
    <xf numFmtId="1" fontId="2" fillId="0" borderId="46" xfId="0" applyNumberFormat="1" applyFont="1" applyBorder="1" applyAlignment="1">
      <alignment horizontal="center" vertical="center" wrapText="1"/>
    </xf>
    <xf numFmtId="165" fontId="2" fillId="0" borderId="46" xfId="1" applyNumberFormat="1" applyFont="1" applyFill="1" applyBorder="1" applyAlignment="1" applyProtection="1">
      <alignment horizontal="center" vertical="center" wrapText="1"/>
    </xf>
    <xf numFmtId="164" fontId="2" fillId="0" borderId="49" xfId="0" applyNumberFormat="1" applyFont="1" applyBorder="1" applyAlignment="1">
      <alignment horizontal="left" vertical="center" wrapText="1"/>
    </xf>
    <xf numFmtId="164" fontId="2" fillId="0" borderId="50" xfId="0" applyNumberFormat="1" applyFont="1" applyBorder="1" applyAlignment="1">
      <alignment horizontal="left" vertical="center" wrapText="1"/>
    </xf>
    <xf numFmtId="1" fontId="2" fillId="0" borderId="50" xfId="0" applyNumberFormat="1" applyFont="1" applyBorder="1" applyAlignment="1">
      <alignment horizontal="center" vertical="center" wrapText="1"/>
    </xf>
    <xf numFmtId="165" fontId="2" fillId="0" borderId="50" xfId="1" applyNumberFormat="1" applyFont="1" applyFill="1" applyBorder="1" applyAlignment="1" applyProtection="1">
      <alignment horizontal="center" vertical="center" wrapText="1"/>
    </xf>
    <xf numFmtId="165" fontId="8" fillId="0" borderId="50" xfId="0" applyNumberFormat="1" applyFont="1" applyBorder="1" applyAlignment="1">
      <alignment horizontal="center" vertical="center" wrapText="1"/>
    </xf>
    <xf numFmtId="0" fontId="6" fillId="5" borderId="44" xfId="0" applyFont="1" applyFill="1" applyBorder="1" applyAlignment="1">
      <alignment horizontal="left" vertical="center" wrapText="1"/>
    </xf>
    <xf numFmtId="0" fontId="6" fillId="5" borderId="45" xfId="0" applyFont="1" applyFill="1" applyBorder="1" applyAlignment="1">
      <alignment horizontal="center" vertical="center" wrapText="1"/>
    </xf>
    <xf numFmtId="165" fontId="6" fillId="5" borderId="45" xfId="0" applyNumberFormat="1" applyFont="1" applyFill="1" applyBorder="1" applyAlignment="1">
      <alignment horizontal="center" vertical="center" wrapText="1"/>
    </xf>
    <xf numFmtId="0" fontId="6" fillId="5" borderId="64" xfId="0" applyFont="1" applyFill="1" applyBorder="1" applyAlignment="1">
      <alignment horizontal="left" vertical="center" wrapText="1"/>
    </xf>
    <xf numFmtId="165" fontId="6" fillId="5" borderId="65" xfId="0" applyNumberFormat="1" applyFont="1" applyFill="1" applyBorder="1" applyAlignment="1">
      <alignment horizontal="center" vertical="center" wrapText="1"/>
    </xf>
    <xf numFmtId="0" fontId="6" fillId="5" borderId="11" xfId="0" applyFont="1" applyFill="1" applyBorder="1" applyAlignment="1">
      <alignment horizontal="center" vertical="center" wrapText="1"/>
    </xf>
    <xf numFmtId="0" fontId="2" fillId="0" borderId="64" xfId="0" applyFont="1" applyBorder="1" applyAlignment="1">
      <alignment horizontal="left" vertical="center" wrapText="1"/>
    </xf>
    <xf numFmtId="0" fontId="2" fillId="0" borderId="65" xfId="0" applyFont="1" applyBorder="1" applyAlignment="1">
      <alignment horizontal="center" vertical="center" wrapText="1"/>
    </xf>
    <xf numFmtId="165" fontId="2" fillId="0" borderId="65" xfId="0" applyNumberFormat="1" applyFont="1" applyBorder="1" applyAlignment="1">
      <alignment horizontal="center" vertical="center" wrapText="1"/>
    </xf>
    <xf numFmtId="0" fontId="2" fillId="0" borderId="45" xfId="0" applyFont="1" applyBorder="1" applyAlignment="1">
      <alignment horizontal="center" vertical="center" wrapText="1"/>
    </xf>
    <xf numFmtId="165" fontId="2" fillId="0" borderId="45" xfId="0" applyNumberFormat="1" applyFont="1" applyBorder="1" applyAlignment="1">
      <alignment horizontal="center" vertical="center" wrapText="1"/>
    </xf>
    <xf numFmtId="0" fontId="6" fillId="5" borderId="10" xfId="0" applyFont="1" applyFill="1" applyBorder="1" applyAlignment="1">
      <alignment horizontal="left" vertical="center" wrapText="1"/>
    </xf>
    <xf numFmtId="165" fontId="8" fillId="0" borderId="65" xfId="0" applyNumberFormat="1" applyFont="1" applyBorder="1" applyAlignment="1">
      <alignment horizontal="center" vertical="center" wrapText="1"/>
    </xf>
    <xf numFmtId="165" fontId="8" fillId="0" borderId="45" xfId="0" applyNumberFormat="1" applyFont="1" applyBorder="1" applyAlignment="1">
      <alignment horizontal="center" vertical="center" wrapText="1"/>
    </xf>
    <xf numFmtId="165" fontId="5" fillId="0" borderId="65" xfId="0" applyNumberFormat="1" applyFont="1" applyBorder="1" applyAlignment="1">
      <alignment horizontal="center" vertical="center" wrapText="1"/>
    </xf>
    <xf numFmtId="165" fontId="5" fillId="0" borderId="8" xfId="3" applyNumberFormat="1" applyFont="1" applyBorder="1" applyAlignment="1">
      <alignment horizontal="center" vertical="center" wrapText="1"/>
    </xf>
    <xf numFmtId="165" fontId="5" fillId="0" borderId="11" xfId="3" applyNumberFormat="1" applyFont="1" applyBorder="1" applyAlignment="1">
      <alignment horizontal="center" vertical="center" wrapText="1"/>
    </xf>
    <xf numFmtId="165" fontId="5" fillId="0" borderId="14" xfId="3" applyNumberFormat="1" applyFont="1" applyBorder="1" applyAlignment="1">
      <alignment horizontal="center" vertical="center" wrapText="1"/>
    </xf>
    <xf numFmtId="9" fontId="2" fillId="0" borderId="44" xfId="3" applyNumberFormat="1" applyFont="1" applyBorder="1" applyAlignment="1">
      <alignment horizontal="left" vertical="center" wrapText="1"/>
    </xf>
    <xf numFmtId="9" fontId="2" fillId="0" borderId="45" xfId="3" applyNumberFormat="1" applyFont="1" applyBorder="1" applyAlignment="1">
      <alignment horizontal="center" vertical="center" wrapText="1"/>
    </xf>
    <xf numFmtId="165" fontId="2" fillId="0" borderId="45" xfId="3" applyNumberFormat="1" applyFont="1" applyBorder="1" applyAlignment="1">
      <alignment horizontal="center" vertical="center" wrapText="1"/>
    </xf>
    <xf numFmtId="165" fontId="8" fillId="0" borderId="45" xfId="3" applyNumberFormat="1" applyFont="1" applyBorder="1" applyAlignment="1">
      <alignment horizontal="center" vertical="center" wrapText="1"/>
    </xf>
    <xf numFmtId="49" fontId="2" fillId="0" borderId="64" xfId="3" applyNumberFormat="1" applyFont="1" applyBorder="1" applyAlignment="1">
      <alignment horizontal="left" vertical="center" wrapText="1"/>
    </xf>
    <xf numFmtId="164" fontId="2" fillId="0" borderId="65" xfId="3" applyNumberFormat="1" applyFont="1" applyBorder="1" applyAlignment="1">
      <alignment horizontal="center" vertical="center" wrapText="1"/>
    </xf>
    <xf numFmtId="0" fontId="2" fillId="0" borderId="65" xfId="3" applyNumberFormat="1" applyFont="1" applyBorder="1" applyAlignment="1">
      <alignment horizontal="center" vertical="center" wrapText="1"/>
    </xf>
    <xf numFmtId="2" fontId="6" fillId="5" borderId="8" xfId="3" applyNumberFormat="1" applyFont="1" applyFill="1" applyBorder="1" applyAlignment="1">
      <alignment horizontal="center" vertical="center" wrapText="1"/>
    </xf>
    <xf numFmtId="2" fontId="6" fillId="5" borderId="11" xfId="3" applyNumberFormat="1" applyFont="1" applyFill="1" applyBorder="1" applyAlignment="1">
      <alignment horizontal="center" vertical="center" wrapText="1"/>
    </xf>
    <xf numFmtId="2" fontId="6" fillId="5" borderId="14" xfId="3" applyNumberFormat="1" applyFont="1" applyFill="1" applyBorder="1" applyAlignment="1">
      <alignment horizontal="center" vertical="center" wrapText="1"/>
    </xf>
    <xf numFmtId="49" fontId="6" fillId="5" borderId="8" xfId="0" applyNumberFormat="1" applyFont="1" applyFill="1" applyBorder="1" applyAlignment="1" applyProtection="1">
      <alignment horizontal="left" vertical="top" wrapText="1"/>
      <protection locked="0"/>
    </xf>
    <xf numFmtId="49" fontId="6" fillId="5" borderId="11" xfId="0" applyNumberFormat="1" applyFont="1" applyFill="1" applyBorder="1" applyAlignment="1" applyProtection="1">
      <alignment horizontal="left" vertical="top" wrapText="1"/>
      <protection locked="0"/>
    </xf>
    <xf numFmtId="49" fontId="6" fillId="5" borderId="14" xfId="0" applyNumberFormat="1" applyFont="1" applyFill="1" applyBorder="1" applyAlignment="1" applyProtection="1">
      <alignment horizontal="left" vertical="top" wrapText="1"/>
      <protection locked="0"/>
    </xf>
    <xf numFmtId="0" fontId="6" fillId="5" borderId="8" xfId="0" applyNumberFormat="1" applyFont="1" applyFill="1" applyBorder="1" applyAlignment="1" applyProtection="1">
      <alignment horizontal="center" vertical="top" wrapText="1"/>
      <protection locked="0"/>
    </xf>
    <xf numFmtId="0" fontId="6" fillId="5" borderId="11" xfId="0" applyNumberFormat="1" applyFont="1" applyFill="1" applyBorder="1" applyAlignment="1" applyProtection="1">
      <alignment horizontal="center" vertical="top" wrapText="1"/>
      <protection locked="0"/>
    </xf>
    <xf numFmtId="0" fontId="6" fillId="5" borderId="14" xfId="0" applyNumberFormat="1" applyFont="1" applyFill="1" applyBorder="1" applyAlignment="1" applyProtection="1">
      <alignment horizontal="center" vertical="top" wrapText="1"/>
      <protection locked="0"/>
    </xf>
    <xf numFmtId="165" fontId="3" fillId="0" borderId="52" xfId="0" applyNumberFormat="1" applyFont="1" applyBorder="1" applyAlignment="1">
      <alignment horizontal="center"/>
    </xf>
    <xf numFmtId="0" fontId="5" fillId="0" borderId="2" xfId="0" applyFont="1" applyBorder="1" applyAlignment="1">
      <alignment horizontal="center" vertical="center" wrapText="1"/>
    </xf>
    <xf numFmtId="165" fontId="5" fillId="0" borderId="2" xfId="0" applyNumberFormat="1" applyFont="1" applyBorder="1" applyAlignment="1">
      <alignment horizontal="center" vertical="center" wrapText="1"/>
    </xf>
    <xf numFmtId="165" fontId="6" fillId="5" borderId="11" xfId="0" applyNumberFormat="1" applyFont="1" applyFill="1" applyBorder="1" applyAlignment="1">
      <alignment horizontal="center" vertical="center" wrapText="1"/>
    </xf>
    <xf numFmtId="165" fontId="5" fillId="0" borderId="46" xfId="3" applyNumberFormat="1" applyFont="1" applyBorder="1" applyAlignment="1">
      <alignment horizontal="center" vertical="center" wrapText="1"/>
    </xf>
    <xf numFmtId="0" fontId="13" fillId="0" borderId="0" xfId="0" applyFont="1"/>
    <xf numFmtId="165" fontId="5" fillId="0" borderId="46" xfId="0" applyNumberFormat="1" applyFont="1" applyBorder="1" applyAlignment="1" applyProtection="1">
      <alignment horizontal="center" vertical="center" wrapText="1"/>
    </xf>
    <xf numFmtId="165" fontId="5" fillId="0" borderId="46" xfId="0" applyNumberFormat="1" applyFont="1" applyBorder="1" applyAlignment="1" applyProtection="1">
      <alignment horizontal="center" vertical="top" wrapText="1"/>
    </xf>
    <xf numFmtId="0" fontId="19" fillId="0" borderId="10" xfId="0" applyFont="1" applyBorder="1" applyAlignment="1">
      <alignment horizontal="left" vertical="center" wrapText="1"/>
    </xf>
    <xf numFmtId="0" fontId="19" fillId="0" borderId="13" xfId="0" applyFont="1" applyBorder="1" applyAlignment="1">
      <alignment horizontal="left" vertical="center" wrapText="1"/>
    </xf>
    <xf numFmtId="0" fontId="19" fillId="6" borderId="44" xfId="0" applyFont="1" applyFill="1" applyBorder="1" applyAlignment="1">
      <alignment horizontal="center" vertical="center" wrapText="1"/>
    </xf>
    <xf numFmtId="0" fontId="27" fillId="0" borderId="57" xfId="0" applyFont="1" applyBorder="1" applyAlignment="1">
      <alignment horizontal="left" vertical="center" wrapText="1"/>
    </xf>
    <xf numFmtId="165" fontId="28" fillId="0" borderId="46" xfId="0" applyNumberFormat="1" applyFont="1" applyBorder="1" applyAlignment="1">
      <alignment horizontal="center" vertical="center" wrapText="1"/>
    </xf>
    <xf numFmtId="0" fontId="27" fillId="0" borderId="49" xfId="0" applyFont="1" applyBorder="1" applyAlignment="1">
      <alignment horizontal="left" wrapText="1"/>
    </xf>
    <xf numFmtId="165" fontId="28" fillId="0" borderId="50" xfId="0" applyNumberFormat="1" applyFont="1" applyBorder="1" applyAlignment="1">
      <alignment horizontal="center" wrapText="1"/>
    </xf>
    <xf numFmtId="0" fontId="16" fillId="5" borderId="64" xfId="0" applyFont="1" applyFill="1" applyBorder="1" applyAlignment="1" applyProtection="1">
      <alignment horizontal="left" vertical="top" wrapText="1"/>
      <protection locked="0"/>
    </xf>
    <xf numFmtId="165" fontId="19" fillId="0" borderId="26" xfId="0" applyNumberFormat="1" applyFont="1" applyFill="1" applyBorder="1" applyAlignment="1" applyProtection="1">
      <alignment horizontal="center" vertical="top" wrapText="1"/>
      <protection locked="0"/>
    </xf>
    <xf numFmtId="0" fontId="16" fillId="5" borderId="10" xfId="0" applyFont="1" applyFill="1" applyBorder="1" applyAlignment="1" applyProtection="1">
      <alignment horizontal="left" vertical="top" wrapText="1"/>
      <protection locked="0"/>
    </xf>
    <xf numFmtId="165" fontId="19" fillId="0" borderId="24" xfId="0" applyNumberFormat="1" applyFont="1" applyFill="1" applyBorder="1" applyAlignment="1" applyProtection="1">
      <alignment horizontal="center" vertical="top" wrapText="1"/>
      <protection locked="0"/>
    </xf>
    <xf numFmtId="0" fontId="16" fillId="5" borderId="13" xfId="0" applyFont="1" applyFill="1" applyBorder="1" applyAlignment="1" applyProtection="1">
      <alignment horizontal="left" vertical="top" wrapText="1"/>
      <protection locked="0"/>
    </xf>
    <xf numFmtId="165" fontId="19" fillId="0" borderId="25" xfId="0" applyNumberFormat="1" applyFont="1" applyFill="1" applyBorder="1" applyAlignment="1" applyProtection="1">
      <alignment horizontal="center" vertical="top" wrapText="1"/>
      <protection locked="0"/>
    </xf>
    <xf numFmtId="165" fontId="19" fillId="0" borderId="2" xfId="0" applyNumberFormat="1" applyFont="1" applyBorder="1" applyAlignment="1" applyProtection="1">
      <alignment horizontal="center" vertical="top" wrapText="1"/>
    </xf>
    <xf numFmtId="0" fontId="19" fillId="0" borderId="1" xfId="0" applyFont="1" applyFill="1" applyBorder="1" applyAlignment="1">
      <alignment horizontal="center" vertical="center" wrapText="1"/>
    </xf>
    <xf numFmtId="0" fontId="27" fillId="0" borderId="44" xfId="0" applyFont="1" applyBorder="1" applyAlignment="1">
      <alignment horizontal="left" vertical="center" wrapText="1"/>
    </xf>
    <xf numFmtId="165" fontId="28" fillId="0" borderId="60" xfId="0" applyNumberFormat="1" applyFont="1" applyBorder="1" applyAlignment="1">
      <alignment horizontal="center" vertical="center" wrapText="1"/>
    </xf>
    <xf numFmtId="0" fontId="16" fillId="5" borderId="7" xfId="0" applyFont="1" applyFill="1" applyBorder="1" applyAlignment="1" applyProtection="1">
      <alignment wrapText="1"/>
      <protection locked="0"/>
    </xf>
    <xf numFmtId="165" fontId="19" fillId="0" borderId="24" xfId="0" applyNumberFormat="1" applyFont="1" applyFill="1" applyBorder="1" applyAlignment="1" applyProtection="1">
      <alignment horizontal="center" wrapText="1"/>
      <protection locked="0"/>
    </xf>
    <xf numFmtId="0" fontId="16" fillId="5" borderId="10" xfId="0" applyFont="1" applyFill="1" applyBorder="1" applyAlignment="1" applyProtection="1">
      <alignment wrapText="1"/>
      <protection locked="0"/>
    </xf>
    <xf numFmtId="0" fontId="16" fillId="5" borderId="13" xfId="0" applyFont="1" applyFill="1" applyBorder="1" applyAlignment="1" applyProtection="1">
      <alignment wrapText="1"/>
      <protection locked="0"/>
    </xf>
    <xf numFmtId="165" fontId="19" fillId="0" borderId="25" xfId="0" applyNumberFormat="1" applyFont="1" applyFill="1" applyBorder="1" applyAlignment="1" applyProtection="1">
      <alignment horizontal="center" wrapText="1"/>
      <protection locked="0"/>
    </xf>
    <xf numFmtId="165" fontId="19" fillId="0" borderId="16" xfId="0" applyNumberFormat="1" applyFont="1" applyBorder="1" applyAlignment="1" applyProtection="1">
      <alignment horizontal="center" vertical="top" wrapText="1"/>
    </xf>
    <xf numFmtId="0" fontId="19" fillId="6" borderId="45" xfId="0" applyFont="1" applyFill="1" applyBorder="1" applyAlignment="1">
      <alignment horizontal="center" vertical="center" wrapText="1"/>
    </xf>
    <xf numFmtId="165" fontId="19" fillId="6" borderId="45" xfId="0" applyNumberFormat="1" applyFont="1" applyFill="1" applyBorder="1" applyAlignment="1">
      <alignment horizontal="center" vertical="center" wrapText="1"/>
    </xf>
    <xf numFmtId="0" fontId="27" fillId="0" borderId="1" xfId="0" applyFont="1" applyBorder="1" applyAlignment="1">
      <alignment horizontal="left" vertical="top" wrapText="1"/>
    </xf>
    <xf numFmtId="0" fontId="27" fillId="0" borderId="2" xfId="0" applyFont="1" applyBorder="1" applyAlignment="1">
      <alignment horizontal="center" vertical="top" wrapText="1"/>
    </xf>
    <xf numFmtId="165" fontId="27" fillId="0" borderId="2" xfId="0" applyNumberFormat="1" applyFont="1" applyBorder="1" applyAlignment="1">
      <alignment horizontal="center" vertical="top" wrapText="1"/>
    </xf>
    <xf numFmtId="165" fontId="28" fillId="0" borderId="2" xfId="0" applyNumberFormat="1" applyFont="1" applyBorder="1" applyAlignment="1">
      <alignment horizontal="center" vertical="top" wrapText="1"/>
    </xf>
    <xf numFmtId="0" fontId="16" fillId="5" borderId="7" xfId="0" applyFont="1" applyFill="1" applyBorder="1" applyAlignment="1" applyProtection="1">
      <alignment horizontal="left" vertical="top" wrapText="1"/>
      <protection locked="0"/>
    </xf>
    <xf numFmtId="0" fontId="16" fillId="5" borderId="11" xfId="0" applyFont="1" applyFill="1" applyBorder="1" applyAlignment="1" applyProtection="1">
      <alignment horizontal="center" vertical="top" wrapText="1"/>
      <protection locked="0"/>
    </xf>
    <xf numFmtId="165" fontId="16" fillId="5" borderId="11" xfId="0" applyNumberFormat="1" applyFont="1" applyFill="1" applyBorder="1" applyAlignment="1" applyProtection="1">
      <alignment horizontal="center" vertical="top" wrapText="1"/>
      <protection locked="0"/>
    </xf>
    <xf numFmtId="165" fontId="19" fillId="0" borderId="8" xfId="0" applyNumberFormat="1" applyFont="1" applyBorder="1" applyAlignment="1" applyProtection="1">
      <alignment horizontal="center" vertical="top" wrapText="1"/>
    </xf>
    <xf numFmtId="165" fontId="16" fillId="5" borderId="27" xfId="0" applyNumberFormat="1" applyFont="1" applyFill="1" applyBorder="1" applyAlignment="1" applyProtection="1">
      <alignment horizontal="left" vertical="top" wrapText="1"/>
      <protection locked="0"/>
    </xf>
    <xf numFmtId="165" fontId="16" fillId="5" borderId="28" xfId="0" applyNumberFormat="1" applyFont="1" applyFill="1" applyBorder="1" applyAlignment="1" applyProtection="1">
      <alignment horizontal="left" vertical="top" wrapText="1"/>
      <protection locked="0"/>
    </xf>
    <xf numFmtId="165" fontId="19" fillId="0" borderId="11" xfId="0" applyNumberFormat="1" applyFont="1" applyBorder="1" applyAlignment="1" applyProtection="1">
      <alignment horizontal="center" vertical="top" wrapText="1"/>
    </xf>
    <xf numFmtId="165" fontId="19" fillId="0" borderId="14" xfId="0" applyNumberFormat="1" applyFont="1" applyBorder="1" applyAlignment="1" applyProtection="1">
      <alignment horizontal="center" vertical="top" wrapText="1"/>
    </xf>
    <xf numFmtId="0" fontId="16" fillId="5" borderId="49" xfId="0" applyFont="1" applyFill="1" applyBorder="1" applyAlignment="1" applyProtection="1">
      <alignment horizontal="left" vertical="top" wrapText="1"/>
      <protection locked="0"/>
    </xf>
    <xf numFmtId="0" fontId="16" fillId="5" borderId="14" xfId="0" applyFont="1" applyFill="1" applyBorder="1" applyAlignment="1" applyProtection="1">
      <alignment horizontal="center" vertical="top" wrapText="1"/>
      <protection locked="0"/>
    </xf>
    <xf numFmtId="165" fontId="16" fillId="5" borderId="14" xfId="0" applyNumberFormat="1" applyFont="1" applyFill="1" applyBorder="1" applyAlignment="1" applyProtection="1">
      <alignment horizontal="center" vertical="top" wrapText="1"/>
      <protection locked="0"/>
    </xf>
    <xf numFmtId="165" fontId="16" fillId="5" borderId="33" xfId="0" applyNumberFormat="1" applyFont="1" applyFill="1" applyBorder="1" applyAlignment="1" applyProtection="1">
      <alignment horizontal="left" vertical="top" wrapText="1"/>
      <protection locked="0"/>
    </xf>
    <xf numFmtId="165" fontId="16" fillId="5" borderId="34" xfId="0" applyNumberFormat="1" applyFont="1" applyFill="1" applyBorder="1" applyAlignment="1" applyProtection="1">
      <alignment horizontal="left" vertical="top" wrapText="1"/>
      <protection locked="0"/>
    </xf>
    <xf numFmtId="0" fontId="19" fillId="0" borderId="1" xfId="0" applyFont="1" applyBorder="1" applyAlignment="1">
      <alignment horizontal="center" vertical="center" wrapText="1"/>
    </xf>
    <xf numFmtId="164" fontId="19" fillId="0" borderId="2" xfId="0" applyNumberFormat="1" applyFont="1" applyBorder="1" applyAlignment="1">
      <alignment horizontal="center" vertical="center" wrapText="1"/>
    </xf>
    <xf numFmtId="0" fontId="16" fillId="5" borderId="8" xfId="0" applyFont="1" applyFill="1" applyBorder="1" applyAlignment="1" applyProtection="1">
      <alignment horizontal="center" vertical="top" wrapText="1"/>
      <protection locked="0"/>
    </xf>
    <xf numFmtId="165" fontId="16" fillId="5" borderId="8" xfId="0" applyNumberFormat="1" applyFont="1" applyFill="1" applyBorder="1" applyAlignment="1" applyProtection="1">
      <alignment horizontal="center" vertical="top" wrapText="1"/>
      <protection locked="0"/>
    </xf>
    <xf numFmtId="165" fontId="19" fillId="0" borderId="23" xfId="0" applyNumberFormat="1" applyFont="1" applyBorder="1" applyAlignment="1" applyProtection="1">
      <alignment horizontal="center" vertical="top" wrapText="1"/>
    </xf>
    <xf numFmtId="165" fontId="28" fillId="0" borderId="58" xfId="0" applyNumberFormat="1" applyFont="1" applyBorder="1" applyAlignment="1">
      <alignment horizontal="center" vertical="center" wrapText="1"/>
    </xf>
    <xf numFmtId="0" fontId="13" fillId="0" borderId="0" xfId="0" applyFont="1" applyAlignment="1">
      <alignment vertical="center"/>
    </xf>
    <xf numFmtId="0" fontId="27" fillId="0" borderId="49" xfId="0" applyFont="1" applyBorder="1" applyAlignment="1">
      <alignment horizontal="left" vertical="center" wrapText="1"/>
    </xf>
    <xf numFmtId="165" fontId="28" fillId="0" borderId="32" xfId="0" applyNumberFormat="1" applyFont="1" applyBorder="1" applyAlignment="1">
      <alignment horizontal="center" vertical="center" wrapText="1"/>
    </xf>
    <xf numFmtId="0" fontId="16" fillId="5" borderId="7" xfId="0" applyFont="1" applyFill="1" applyBorder="1" applyAlignment="1" applyProtection="1">
      <alignment horizontal="left" wrapText="1"/>
      <protection locked="0"/>
    </xf>
    <xf numFmtId="165" fontId="19" fillId="3" borderId="24" xfId="0" applyNumberFormat="1" applyFont="1" applyFill="1" applyBorder="1" applyAlignment="1" applyProtection="1">
      <alignment horizontal="center" wrapText="1"/>
      <protection locked="0"/>
    </xf>
    <xf numFmtId="0" fontId="16" fillId="5" borderId="10" xfId="0" applyFont="1" applyFill="1" applyBorder="1" applyAlignment="1" applyProtection="1">
      <alignment horizontal="left" wrapText="1"/>
      <protection locked="0"/>
    </xf>
    <xf numFmtId="0" fontId="16" fillId="5" borderId="13" xfId="0" applyFont="1" applyFill="1" applyBorder="1" applyAlignment="1" applyProtection="1">
      <alignment horizontal="left" wrapText="1"/>
      <protection locked="0"/>
    </xf>
    <xf numFmtId="165" fontId="19" fillId="3" borderId="25" xfId="0" applyNumberFormat="1" applyFont="1" applyFill="1" applyBorder="1" applyAlignment="1" applyProtection="1">
      <alignment horizontal="center" wrapText="1"/>
      <protection locked="0"/>
    </xf>
    <xf numFmtId="0" fontId="19" fillId="0" borderId="2" xfId="0" applyFont="1" applyFill="1" applyBorder="1" applyAlignment="1">
      <alignment horizontal="center" vertical="center" wrapText="1"/>
    </xf>
    <xf numFmtId="164" fontId="19" fillId="0" borderId="2" xfId="0" applyNumberFormat="1" applyFont="1" applyFill="1" applyBorder="1" applyAlignment="1">
      <alignment horizontal="center" vertical="center" wrapText="1"/>
    </xf>
    <xf numFmtId="165" fontId="19" fillId="0" borderId="2" xfId="0" applyNumberFormat="1" applyFont="1" applyFill="1" applyBorder="1" applyAlignment="1">
      <alignment horizontal="center" vertical="center" wrapText="1"/>
    </xf>
    <xf numFmtId="165" fontId="14" fillId="0" borderId="5" xfId="0" applyNumberFormat="1" applyFont="1" applyFill="1" applyBorder="1" applyAlignment="1">
      <alignment horizontal="center" vertical="center" wrapText="1"/>
    </xf>
    <xf numFmtId="0" fontId="19" fillId="6" borderId="1" xfId="0" applyFont="1" applyFill="1" applyBorder="1" applyAlignment="1">
      <alignment horizontal="center" vertical="center" wrapText="1"/>
    </xf>
    <xf numFmtId="0" fontId="13" fillId="0" borderId="19" xfId="0" applyFont="1" applyBorder="1"/>
    <xf numFmtId="0" fontId="13" fillId="0" borderId="17" xfId="0" applyFont="1" applyBorder="1"/>
    <xf numFmtId="0" fontId="13" fillId="0" borderId="18" xfId="0" applyFont="1" applyBorder="1"/>
    <xf numFmtId="0" fontId="14" fillId="0" borderId="10" xfId="0" applyFont="1" applyBorder="1" applyAlignment="1">
      <alignment horizontal="center" vertical="center" wrapText="1"/>
    </xf>
    <xf numFmtId="0" fontId="13" fillId="0" borderId="21" xfId="0" applyFont="1" applyBorder="1" applyAlignment="1">
      <alignment vertical="center" wrapText="1"/>
    </xf>
    <xf numFmtId="0" fontId="32" fillId="0" borderId="21" xfId="0" applyFont="1" applyBorder="1" applyAlignment="1">
      <alignment vertical="center" wrapText="1"/>
    </xf>
    <xf numFmtId="0" fontId="13" fillId="0" borderId="22" xfId="0" applyFont="1" applyBorder="1" applyAlignment="1">
      <alignment vertical="center" wrapText="1"/>
    </xf>
    <xf numFmtId="49" fontId="25" fillId="0" borderId="72" xfId="4" applyNumberFormat="1" applyFont="1" applyFill="1" applyBorder="1" applyAlignment="1">
      <alignment vertical="center" wrapText="1"/>
    </xf>
    <xf numFmtId="0" fontId="27" fillId="0" borderId="1" xfId="0" applyFont="1" applyBorder="1" applyAlignment="1">
      <alignment horizontal="left" vertical="center" wrapText="1"/>
    </xf>
    <xf numFmtId="0" fontId="27" fillId="0" borderId="2" xfId="0" applyFont="1" applyBorder="1" applyAlignment="1">
      <alignment horizontal="center" vertical="center" wrapText="1"/>
    </xf>
    <xf numFmtId="165" fontId="27" fillId="0" borderId="2" xfId="0" applyNumberFormat="1" applyFont="1" applyBorder="1" applyAlignment="1">
      <alignment horizontal="center" vertical="center" wrapText="1"/>
    </xf>
    <xf numFmtId="165" fontId="28" fillId="0" borderId="2" xfId="0" applyNumberFormat="1" applyFont="1" applyBorder="1" applyAlignment="1">
      <alignment horizontal="center" vertical="center" wrapText="1"/>
    </xf>
    <xf numFmtId="0" fontId="16" fillId="5" borderId="8" xfId="0" applyFont="1" applyFill="1" applyBorder="1" applyAlignment="1" applyProtection="1">
      <alignment horizontal="center" vertical="center" wrapText="1"/>
      <protection locked="0"/>
    </xf>
    <xf numFmtId="165" fontId="16" fillId="5" borderId="8" xfId="0" applyNumberFormat="1" applyFont="1" applyFill="1" applyBorder="1" applyAlignment="1" applyProtection="1">
      <alignment horizontal="center" vertical="center" wrapText="1"/>
      <protection locked="0"/>
    </xf>
    <xf numFmtId="165" fontId="19" fillId="0" borderId="8" xfId="0" applyNumberFormat="1" applyFont="1" applyBorder="1" applyAlignment="1" applyProtection="1">
      <alignment horizontal="center" vertical="center" wrapText="1"/>
    </xf>
    <xf numFmtId="0" fontId="16" fillId="5" borderId="11" xfId="0" applyFont="1" applyFill="1" applyBorder="1" applyAlignment="1" applyProtection="1">
      <alignment horizontal="center" vertical="center" wrapText="1"/>
      <protection locked="0"/>
    </xf>
    <xf numFmtId="165" fontId="16" fillId="5" borderId="11" xfId="0" applyNumberFormat="1" applyFont="1" applyFill="1" applyBorder="1" applyAlignment="1" applyProtection="1">
      <alignment horizontal="center" vertical="center" wrapText="1"/>
      <protection locked="0"/>
    </xf>
    <xf numFmtId="0" fontId="16" fillId="5" borderId="14" xfId="0" applyFont="1" applyFill="1" applyBorder="1" applyAlignment="1" applyProtection="1">
      <alignment horizontal="center" vertical="center" wrapText="1"/>
      <protection locked="0"/>
    </xf>
    <xf numFmtId="165" fontId="16" fillId="5" borderId="14" xfId="0" applyNumberFormat="1" applyFont="1" applyFill="1" applyBorder="1" applyAlignment="1" applyProtection="1">
      <alignment horizontal="center" vertical="center" wrapText="1"/>
      <protection locked="0"/>
    </xf>
    <xf numFmtId="165" fontId="19" fillId="0" borderId="23" xfId="0" applyNumberFormat="1" applyFont="1" applyBorder="1" applyAlignment="1" applyProtection="1">
      <alignment horizontal="center" vertical="center" wrapText="1"/>
    </xf>
    <xf numFmtId="165" fontId="19" fillId="0" borderId="2" xfId="0" applyNumberFormat="1" applyFont="1" applyBorder="1" applyAlignment="1" applyProtection="1">
      <alignment horizontal="center" vertical="center" wrapText="1"/>
    </xf>
    <xf numFmtId="0" fontId="27" fillId="0" borderId="64" xfId="0" applyFont="1" applyBorder="1" applyAlignment="1">
      <alignment horizontal="left" vertical="center" wrapText="1"/>
    </xf>
    <xf numFmtId="165" fontId="28" fillId="0" borderId="26" xfId="0" applyNumberFormat="1" applyFont="1" applyBorder="1" applyAlignment="1">
      <alignment horizontal="center" vertical="center" wrapText="1"/>
    </xf>
    <xf numFmtId="0" fontId="16" fillId="5" borderId="64" xfId="0" applyFont="1" applyFill="1" applyBorder="1" applyAlignment="1" applyProtection="1">
      <alignment horizontal="left" wrapText="1"/>
      <protection locked="0"/>
    </xf>
    <xf numFmtId="165" fontId="19" fillId="0" borderId="26" xfId="0" applyNumberFormat="1" applyFont="1" applyBorder="1" applyAlignment="1" applyProtection="1">
      <alignment horizontal="center" wrapText="1"/>
      <protection locked="0"/>
    </xf>
    <xf numFmtId="165" fontId="19" fillId="0" borderId="24" xfId="0" applyNumberFormat="1" applyFont="1" applyBorder="1" applyAlignment="1" applyProtection="1">
      <alignment horizontal="center" wrapText="1"/>
      <protection locked="0"/>
    </xf>
    <xf numFmtId="0" fontId="16" fillId="5" borderId="49" xfId="0" applyFont="1" applyFill="1" applyBorder="1" applyAlignment="1" applyProtection="1">
      <alignment horizontal="left" wrapText="1"/>
      <protection locked="0"/>
    </xf>
    <xf numFmtId="165" fontId="19" fillId="0" borderId="60" xfId="0" applyNumberFormat="1" applyFont="1" applyBorder="1" applyAlignment="1" applyProtection="1">
      <alignment horizontal="center" wrapText="1"/>
      <protection locked="0"/>
    </xf>
    <xf numFmtId="165" fontId="19" fillId="0" borderId="16" xfId="0" applyNumberFormat="1" applyFont="1" applyBorder="1" applyAlignment="1">
      <alignment horizontal="center" vertical="top" wrapText="1"/>
    </xf>
    <xf numFmtId="0" fontId="14" fillId="0" borderId="66" xfId="0" applyFont="1" applyBorder="1" applyAlignment="1">
      <alignment horizontal="center"/>
    </xf>
    <xf numFmtId="165" fontId="14" fillId="0" borderId="67" xfId="0" applyNumberFormat="1" applyFont="1" applyBorder="1"/>
    <xf numFmtId="0" fontId="19" fillId="0" borderId="44" xfId="0" applyFont="1" applyBorder="1" applyAlignment="1">
      <alignment horizontal="center" vertical="center" wrapText="1"/>
    </xf>
    <xf numFmtId="0" fontId="19" fillId="0" borderId="45" xfId="0" applyFont="1" applyBorder="1" applyAlignment="1">
      <alignment horizontal="center" vertical="center" wrapText="1"/>
    </xf>
    <xf numFmtId="165" fontId="19" fillId="0" borderId="6" xfId="0" applyNumberFormat="1" applyFont="1" applyBorder="1" applyAlignment="1">
      <alignment horizontal="center" vertical="center" wrapText="1"/>
    </xf>
    <xf numFmtId="0" fontId="27" fillId="0" borderId="57" xfId="0" applyFont="1" applyBorder="1" applyAlignment="1">
      <alignment horizontal="left" vertical="top" wrapText="1"/>
    </xf>
    <xf numFmtId="0" fontId="27" fillId="0" borderId="46" xfId="0" applyFont="1" applyBorder="1" applyAlignment="1">
      <alignment horizontal="center" vertical="top" wrapText="1"/>
    </xf>
    <xf numFmtId="165" fontId="28" fillId="0" borderId="54" xfId="1" applyNumberFormat="1" applyFont="1" applyFill="1" applyBorder="1" applyAlignment="1" applyProtection="1">
      <alignment horizontal="center" vertical="top" wrapText="1"/>
    </xf>
    <xf numFmtId="0" fontId="27" fillId="0" borderId="49" xfId="0" applyFont="1" applyBorder="1" applyAlignment="1">
      <alignment horizontal="left" vertical="top" wrapText="1"/>
    </xf>
    <xf numFmtId="49" fontId="27" fillId="0" borderId="50" xfId="0" applyNumberFormat="1" applyFont="1" applyBorder="1" applyAlignment="1">
      <alignment horizontal="center" vertical="center" wrapText="1"/>
    </xf>
    <xf numFmtId="165" fontId="28" fillId="0" borderId="62" xfId="1" applyNumberFormat="1" applyFont="1" applyFill="1" applyBorder="1" applyAlignment="1" applyProtection="1">
      <alignment horizontal="center" vertical="top" wrapText="1"/>
    </xf>
    <xf numFmtId="0" fontId="16" fillId="5" borderId="7" xfId="0" applyFont="1" applyFill="1" applyBorder="1" applyAlignment="1" applyProtection="1">
      <alignment horizontal="left" vertical="center" wrapText="1"/>
      <protection locked="0"/>
    </xf>
    <xf numFmtId="49" fontId="16" fillId="5" borderId="8" xfId="0" applyNumberFormat="1" applyFont="1" applyFill="1" applyBorder="1" applyAlignment="1">
      <alignment horizontal="left" vertical="center" wrapText="1"/>
    </xf>
    <xf numFmtId="49" fontId="16" fillId="5" borderId="24" xfId="0" applyNumberFormat="1" applyFont="1" applyFill="1" applyBorder="1" applyAlignment="1">
      <alignment horizontal="left" vertical="center" wrapText="1"/>
    </xf>
    <xf numFmtId="49" fontId="16" fillId="5" borderId="39" xfId="0" applyNumberFormat="1" applyFont="1" applyFill="1" applyBorder="1" applyAlignment="1">
      <alignment horizontal="left" vertical="center" wrapText="1"/>
    </xf>
    <xf numFmtId="165" fontId="19" fillId="0" borderId="63" xfId="1" applyNumberFormat="1" applyFont="1" applyFill="1" applyBorder="1" applyAlignment="1" applyProtection="1">
      <alignment horizontal="center" vertical="top" wrapText="1"/>
    </xf>
    <xf numFmtId="0" fontId="16" fillId="5" borderId="10" xfId="0" applyFont="1" applyFill="1" applyBorder="1" applyAlignment="1" applyProtection="1">
      <alignment horizontal="left" vertical="center" wrapText="1"/>
      <protection locked="0"/>
    </xf>
    <xf numFmtId="49" fontId="16" fillId="5" borderId="11" xfId="0" applyNumberFormat="1" applyFont="1" applyFill="1" applyBorder="1" applyAlignment="1">
      <alignment horizontal="left" vertical="center" wrapText="1"/>
    </xf>
    <xf numFmtId="49" fontId="16" fillId="5" borderId="29" xfId="0" applyNumberFormat="1" applyFont="1" applyFill="1" applyBorder="1" applyAlignment="1">
      <alignment horizontal="left" vertical="center" wrapText="1"/>
    </xf>
    <xf numFmtId="49" fontId="16" fillId="5" borderId="30" xfId="0" applyNumberFormat="1" applyFont="1" applyFill="1" applyBorder="1" applyAlignment="1">
      <alignment horizontal="left" vertical="center" wrapText="1"/>
    </xf>
    <xf numFmtId="165" fontId="19" fillId="0" borderId="12" xfId="1" applyNumberFormat="1" applyFont="1" applyFill="1" applyBorder="1" applyAlignment="1" applyProtection="1">
      <alignment horizontal="center" vertical="top" wrapText="1"/>
    </xf>
    <xf numFmtId="0" fontId="16" fillId="5" borderId="49" xfId="0" applyFont="1" applyFill="1" applyBorder="1" applyAlignment="1" applyProtection="1">
      <alignment horizontal="left" vertical="center" wrapText="1"/>
      <protection locked="0"/>
    </xf>
    <xf numFmtId="49" fontId="16" fillId="5" borderId="50" xfId="0" applyNumberFormat="1" applyFont="1" applyFill="1" applyBorder="1" applyAlignment="1">
      <alignment horizontal="left" vertical="center" wrapText="1"/>
    </xf>
    <xf numFmtId="49" fontId="16" fillId="5" borderId="32" xfId="0" applyNumberFormat="1" applyFont="1" applyFill="1" applyBorder="1" applyAlignment="1">
      <alignment horizontal="left" vertical="center" wrapText="1"/>
    </xf>
    <xf numFmtId="49" fontId="16" fillId="5" borderId="33" xfId="0" applyNumberFormat="1" applyFont="1" applyFill="1" applyBorder="1" applyAlignment="1">
      <alignment horizontal="left" vertical="center" wrapText="1"/>
    </xf>
    <xf numFmtId="165" fontId="19" fillId="0" borderId="62" xfId="1" applyNumberFormat="1" applyFont="1" applyFill="1" applyBorder="1" applyAlignment="1" applyProtection="1">
      <alignment horizontal="center" vertical="top" wrapText="1"/>
    </xf>
    <xf numFmtId="165" fontId="19" fillId="0" borderId="6" xfId="1" applyNumberFormat="1" applyFont="1" applyFill="1" applyBorder="1" applyAlignment="1" applyProtection="1">
      <alignment horizontal="center" vertical="top" wrapText="1"/>
    </xf>
    <xf numFmtId="49" fontId="13" fillId="0" borderId="17" xfId="0" applyNumberFormat="1" applyFont="1" applyBorder="1" applyAlignment="1">
      <alignment horizontal="left" vertical="top" wrapText="1"/>
    </xf>
    <xf numFmtId="165" fontId="13" fillId="5" borderId="63" xfId="0" applyNumberFormat="1" applyFont="1" applyFill="1" applyBorder="1" applyAlignment="1">
      <alignment horizontal="center" vertical="top" wrapText="1"/>
    </xf>
    <xf numFmtId="49" fontId="13" fillId="0" borderId="0" xfId="0" applyNumberFormat="1" applyFont="1" applyAlignment="1">
      <alignment horizontal="left" vertical="top" wrapText="1"/>
    </xf>
    <xf numFmtId="165" fontId="13" fillId="5" borderId="52" xfId="0" applyNumberFormat="1" applyFont="1" applyFill="1" applyBorder="1" applyAlignment="1">
      <alignment horizontal="center" vertical="top" wrapText="1"/>
    </xf>
    <xf numFmtId="0" fontId="27" fillId="0" borderId="64" xfId="0" applyFont="1" applyBorder="1" applyAlignment="1">
      <alignment horizontal="left" vertical="top" wrapText="1"/>
    </xf>
    <xf numFmtId="0" fontId="27" fillId="0" borderId="65" xfId="0" applyFont="1" applyBorder="1" applyAlignment="1">
      <alignment horizontal="center" vertical="top" wrapText="1"/>
    </xf>
    <xf numFmtId="165" fontId="27" fillId="0" borderId="65" xfId="0" applyNumberFormat="1" applyFont="1" applyBorder="1" applyAlignment="1">
      <alignment horizontal="center" vertical="top" wrapText="1"/>
    </xf>
    <xf numFmtId="165" fontId="28" fillId="0" borderId="65" xfId="0" applyNumberFormat="1" applyFont="1" applyBorder="1" applyAlignment="1">
      <alignment horizontal="center" vertical="top" wrapText="1"/>
    </xf>
    <xf numFmtId="0" fontId="27" fillId="0" borderId="10" xfId="0" applyFont="1" applyBorder="1" applyAlignment="1">
      <alignment horizontal="left" vertical="center" wrapText="1"/>
    </xf>
    <xf numFmtId="0" fontId="27" fillId="0" borderId="11" xfId="0" applyFont="1" applyBorder="1" applyAlignment="1">
      <alignment horizontal="center" vertical="center" wrapText="1"/>
    </xf>
    <xf numFmtId="165" fontId="27" fillId="0" borderId="11" xfId="0" applyNumberFormat="1" applyFont="1" applyBorder="1" applyAlignment="1">
      <alignment horizontal="center" vertical="center" wrapText="1"/>
    </xf>
    <xf numFmtId="165" fontId="28" fillId="0" borderId="11" xfId="0" applyNumberFormat="1" applyFont="1" applyBorder="1" applyAlignment="1">
      <alignment horizontal="center" vertical="top" wrapText="1"/>
    </xf>
    <xf numFmtId="0" fontId="27" fillId="0" borderId="50" xfId="0" applyFont="1" applyBorder="1" applyAlignment="1">
      <alignment horizontal="center" vertical="top" wrapText="1"/>
    </xf>
    <xf numFmtId="165" fontId="27" fillId="0" borderId="50" xfId="0" applyNumberFormat="1" applyFont="1" applyBorder="1" applyAlignment="1">
      <alignment horizontal="center" vertical="top" wrapText="1"/>
    </xf>
    <xf numFmtId="165" fontId="28" fillId="0" borderId="50" xfId="0" applyNumberFormat="1" applyFont="1" applyBorder="1" applyAlignment="1">
      <alignment horizontal="center" vertical="top" wrapText="1"/>
    </xf>
    <xf numFmtId="0" fontId="19" fillId="2" borderId="1" xfId="0" applyFont="1" applyFill="1" applyBorder="1" applyAlignment="1">
      <alignment horizontal="center" vertical="center" wrapText="1"/>
    </xf>
    <xf numFmtId="165" fontId="19" fillId="2" borderId="2" xfId="0" applyNumberFormat="1" applyFont="1" applyFill="1" applyBorder="1" applyAlignment="1">
      <alignment horizontal="center" vertical="center" wrapText="1"/>
    </xf>
    <xf numFmtId="0" fontId="19" fillId="0" borderId="7" xfId="0" applyFont="1" applyBorder="1" applyAlignment="1">
      <alignment horizontal="left" vertical="center" wrapText="1"/>
    </xf>
    <xf numFmtId="165" fontId="19" fillId="0" borderId="8" xfId="0" applyNumberFormat="1" applyFont="1" applyBorder="1" applyAlignment="1">
      <alignment horizontal="center" vertical="center" wrapText="1"/>
    </xf>
    <xf numFmtId="165" fontId="19" fillId="0" borderId="11" xfId="0" applyNumberFormat="1" applyFont="1" applyBorder="1" applyAlignment="1">
      <alignment horizontal="center" vertical="center" wrapText="1"/>
    </xf>
    <xf numFmtId="165" fontId="19" fillId="0" borderId="14" xfId="0" applyNumberFormat="1" applyFont="1" applyBorder="1" applyAlignment="1">
      <alignment horizontal="center" vertical="center" wrapText="1"/>
    </xf>
    <xf numFmtId="0" fontId="19" fillId="0" borderId="49" xfId="0" applyFont="1" applyBorder="1" applyAlignment="1">
      <alignment horizontal="left" vertical="center" wrapText="1"/>
    </xf>
    <xf numFmtId="165" fontId="19" fillId="0" borderId="50" xfId="0" applyNumberFormat="1" applyFont="1" applyBorder="1" applyAlignment="1">
      <alignment horizontal="center" vertical="center" wrapText="1"/>
    </xf>
    <xf numFmtId="0" fontId="19" fillId="0" borderId="3" xfId="0" applyFont="1" applyBorder="1" applyAlignment="1">
      <alignment horizontal="center" vertical="center" wrapText="1"/>
    </xf>
    <xf numFmtId="165" fontId="19" fillId="0" borderId="45" xfId="0" applyNumberFormat="1" applyFont="1" applyBorder="1" applyAlignment="1">
      <alignment horizontal="right" vertical="center" wrapText="1"/>
    </xf>
    <xf numFmtId="165" fontId="19" fillId="0" borderId="52" xfId="0" applyNumberFormat="1" applyFont="1" applyBorder="1" applyAlignment="1">
      <alignment horizontal="right" vertical="center" wrapText="1"/>
    </xf>
    <xf numFmtId="9" fontId="19" fillId="0" borderId="2" xfId="2" applyFont="1" applyBorder="1" applyAlignment="1">
      <alignment horizontal="right" vertical="center" wrapText="1"/>
    </xf>
    <xf numFmtId="9" fontId="19" fillId="0" borderId="6" xfId="2" applyFont="1" applyBorder="1" applyAlignment="1">
      <alignment horizontal="right" vertical="center" wrapText="1"/>
    </xf>
    <xf numFmtId="0" fontId="35" fillId="0" borderId="0" xfId="0" applyFont="1"/>
    <xf numFmtId="0" fontId="19" fillId="5" borderId="7" xfId="0" applyFont="1" applyFill="1" applyBorder="1" applyAlignment="1">
      <alignment horizontal="center" vertical="center" wrapText="1"/>
    </xf>
    <xf numFmtId="0" fontId="19" fillId="5" borderId="8" xfId="0" applyFont="1" applyFill="1" applyBorder="1" applyAlignment="1">
      <alignment horizontal="center" vertical="center" wrapText="1"/>
    </xf>
    <xf numFmtId="165" fontId="19" fillId="0" borderId="8" xfId="0" applyNumberFormat="1" applyFont="1" applyBorder="1" applyAlignment="1">
      <alignment horizontal="center" vertical="top" wrapText="1"/>
    </xf>
    <xf numFmtId="0" fontId="19" fillId="5" borderId="10" xfId="0" applyFont="1" applyFill="1" applyBorder="1" applyAlignment="1">
      <alignment horizontal="center" vertical="center" wrapText="1"/>
    </xf>
    <xf numFmtId="0" fontId="19" fillId="5" borderId="11" xfId="0" applyFont="1" applyFill="1" applyBorder="1" applyAlignment="1">
      <alignment horizontal="center" vertical="center" wrapText="1"/>
    </xf>
    <xf numFmtId="165" fontId="19" fillId="0" borderId="11" xfId="0" applyNumberFormat="1" applyFont="1" applyBorder="1" applyAlignment="1">
      <alignment horizontal="center" vertical="top" wrapText="1"/>
    </xf>
    <xf numFmtId="0" fontId="36" fillId="5" borderId="13" xfId="0" applyFont="1" applyFill="1" applyBorder="1" applyAlignment="1">
      <alignment horizontal="left" vertical="top" wrapText="1"/>
    </xf>
    <xf numFmtId="0" fontId="27" fillId="5" borderId="14" xfId="0" applyFont="1" applyFill="1" applyBorder="1" applyAlignment="1">
      <alignment horizontal="center" vertical="top" wrapText="1"/>
    </xf>
    <xf numFmtId="165" fontId="27" fillId="5" borderId="14" xfId="0" applyNumberFormat="1" applyFont="1" applyFill="1" applyBorder="1" applyAlignment="1">
      <alignment horizontal="center" vertical="top" wrapText="1"/>
    </xf>
    <xf numFmtId="165" fontId="19" fillId="0" borderId="14" xfId="0" applyNumberFormat="1" applyFont="1" applyBorder="1" applyAlignment="1">
      <alignment horizontal="center" vertical="top" wrapText="1"/>
    </xf>
    <xf numFmtId="9" fontId="6" fillId="5" borderId="65" xfId="0" applyNumberFormat="1" applyFont="1" applyFill="1" applyBorder="1" applyAlignment="1">
      <alignment horizontal="center" vertical="center" wrapText="1"/>
    </xf>
    <xf numFmtId="0" fontId="19" fillId="0" borderId="11" xfId="0" applyFont="1" applyBorder="1" applyAlignment="1">
      <alignment horizontal="left" vertical="center" wrapText="1"/>
    </xf>
    <xf numFmtId="165" fontId="19" fillId="5" borderId="11" xfId="0" applyNumberFormat="1" applyFont="1" applyFill="1" applyBorder="1" applyAlignment="1">
      <alignment horizontal="center" vertical="center" wrapText="1"/>
    </xf>
    <xf numFmtId="165" fontId="19" fillId="5" borderId="8" xfId="0" applyNumberFormat="1" applyFont="1" applyFill="1" applyBorder="1" applyAlignment="1">
      <alignment horizontal="center" vertical="center" wrapText="1"/>
    </xf>
    <xf numFmtId="49" fontId="15" fillId="2" borderId="20" xfId="0" applyNumberFormat="1" applyFont="1" applyFill="1" applyBorder="1" applyAlignment="1">
      <alignment horizontal="left" vertical="center" wrapText="1"/>
    </xf>
    <xf numFmtId="49" fontId="15" fillId="2" borderId="21" xfId="0" applyNumberFormat="1" applyFont="1" applyFill="1" applyBorder="1" applyAlignment="1">
      <alignment horizontal="left" vertical="center" wrapText="1"/>
    </xf>
    <xf numFmtId="49" fontId="15" fillId="2" borderId="22" xfId="0" applyNumberFormat="1" applyFont="1" applyFill="1" applyBorder="1" applyAlignment="1">
      <alignment horizontal="left" vertical="center" wrapText="1"/>
    </xf>
    <xf numFmtId="165" fontId="19" fillId="0" borderId="16" xfId="0" applyNumberFormat="1" applyFont="1" applyBorder="1" applyAlignment="1">
      <alignment horizontal="center" vertical="center" wrapText="1"/>
    </xf>
    <xf numFmtId="0" fontId="19" fillId="0" borderId="2" xfId="0" applyFont="1" applyBorder="1" applyAlignment="1">
      <alignment horizontal="center" vertical="center" wrapText="1"/>
    </xf>
    <xf numFmtId="165" fontId="19" fillId="0" borderId="2" xfId="0" applyNumberFormat="1" applyFont="1" applyBorder="1" applyAlignment="1">
      <alignment horizontal="center" vertical="center" wrapText="1"/>
    </xf>
    <xf numFmtId="165" fontId="16" fillId="5" borderId="32" xfId="0" applyNumberFormat="1" applyFont="1" applyFill="1" applyBorder="1" applyAlignment="1" applyProtection="1">
      <alignment horizontal="left" vertical="top" wrapText="1"/>
      <protection locked="0"/>
    </xf>
    <xf numFmtId="165" fontId="19" fillId="6" borderId="60" xfId="0" applyNumberFormat="1" applyFont="1" applyFill="1" applyBorder="1" applyAlignment="1">
      <alignment horizontal="center" vertical="center" wrapText="1"/>
    </xf>
    <xf numFmtId="165" fontId="16" fillId="5" borderId="26" xfId="0" applyNumberFormat="1" applyFont="1" applyFill="1" applyBorder="1" applyAlignment="1" applyProtection="1">
      <alignment horizontal="left" vertical="top" wrapText="1"/>
      <protection locked="0"/>
    </xf>
    <xf numFmtId="1" fontId="16" fillId="5" borderId="29" xfId="0" applyNumberFormat="1" applyFont="1" applyFill="1" applyBorder="1" applyAlignment="1" applyProtection="1">
      <alignment horizontal="left" vertical="top" wrapText="1"/>
      <protection locked="0"/>
    </xf>
    <xf numFmtId="1" fontId="16" fillId="5" borderId="30" xfId="0" applyNumberFormat="1" applyFont="1" applyFill="1" applyBorder="1" applyAlignment="1" applyProtection="1">
      <alignment horizontal="left" vertical="top" wrapText="1"/>
      <protection locked="0"/>
    </xf>
    <xf numFmtId="1" fontId="16" fillId="5" borderId="31" xfId="0" applyNumberFormat="1" applyFont="1" applyFill="1" applyBorder="1" applyAlignment="1" applyProtection="1">
      <alignment horizontal="left" vertical="top" wrapText="1"/>
      <protection locked="0"/>
    </xf>
    <xf numFmtId="165" fontId="16" fillId="5" borderId="38" xfId="0" applyNumberFormat="1" applyFont="1" applyFill="1" applyBorder="1" applyAlignment="1" applyProtection="1">
      <alignment horizontal="left" vertical="top" wrapText="1"/>
      <protection locked="0"/>
    </xf>
    <xf numFmtId="165" fontId="19" fillId="6" borderId="16" xfId="0" applyNumberFormat="1" applyFont="1" applyFill="1" applyBorder="1" applyAlignment="1">
      <alignment horizontal="center" vertical="center" wrapText="1"/>
    </xf>
    <xf numFmtId="49" fontId="15" fillId="4" borderId="3" xfId="0" applyNumberFormat="1" applyFont="1" applyFill="1" applyBorder="1" applyAlignment="1">
      <alignment horizontal="center" vertical="center" wrapText="1"/>
    </xf>
    <xf numFmtId="49" fontId="15" fillId="4" borderId="4" xfId="0" applyNumberFormat="1" applyFont="1" applyFill="1" applyBorder="1" applyAlignment="1">
      <alignment horizontal="center" vertical="center" wrapText="1"/>
    </xf>
    <xf numFmtId="49" fontId="15" fillId="4" borderId="5" xfId="0" applyNumberFormat="1" applyFont="1" applyFill="1" applyBorder="1" applyAlignment="1">
      <alignment horizontal="center" vertical="center" wrapText="1"/>
    </xf>
    <xf numFmtId="0" fontId="16" fillId="0" borderId="48" xfId="0" applyFont="1" applyBorder="1" applyAlignment="1">
      <alignment horizontal="left" vertical="center" wrapText="1"/>
    </xf>
    <xf numFmtId="0" fontId="16" fillId="0" borderId="27" xfId="0" applyFont="1" applyBorder="1" applyAlignment="1">
      <alignment horizontal="left" vertical="center" wrapText="1"/>
    </xf>
    <xf numFmtId="0" fontId="16" fillId="0" borderId="28" xfId="0" applyFont="1" applyBorder="1" applyAlignment="1">
      <alignment horizontal="left" vertical="center" wrapText="1"/>
    </xf>
    <xf numFmtId="0" fontId="9" fillId="4" borderId="3" xfId="0" applyFont="1" applyFill="1" applyBorder="1" applyAlignment="1">
      <alignment horizontal="center" vertical="center" wrapText="1"/>
    </xf>
    <xf numFmtId="0" fontId="9" fillId="4" borderId="4"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13" fillId="0" borderId="19" xfId="0" applyFont="1" applyBorder="1" applyAlignment="1">
      <alignment horizontal="left" vertical="center" wrapText="1"/>
    </xf>
    <xf numFmtId="0" fontId="13" fillId="0" borderId="17" xfId="0" applyFont="1" applyBorder="1" applyAlignment="1">
      <alignment horizontal="left" vertical="center" wrapText="1"/>
    </xf>
    <xf numFmtId="0" fontId="13" fillId="0" borderId="18" xfId="0" applyFont="1" applyBorder="1" applyAlignment="1">
      <alignment horizontal="left" vertical="center" wrapText="1"/>
    </xf>
    <xf numFmtId="0" fontId="16" fillId="0" borderId="19" xfId="0" applyFont="1" applyBorder="1" applyAlignment="1">
      <alignment horizontal="left" vertical="center" wrapText="1" readingOrder="1"/>
    </xf>
    <xf numFmtId="0" fontId="16" fillId="0" borderId="17" xfId="0" applyFont="1" applyBorder="1" applyAlignment="1">
      <alignment horizontal="left" vertical="center" wrapText="1" readingOrder="1"/>
    </xf>
    <xf numFmtId="0" fontId="16" fillId="0" borderId="18" xfId="0" applyFont="1" applyBorder="1" applyAlignment="1">
      <alignment horizontal="left" vertical="center" wrapText="1" readingOrder="1"/>
    </xf>
    <xf numFmtId="0" fontId="15" fillId="4" borderId="3" xfId="0" applyFont="1" applyFill="1" applyBorder="1" applyAlignment="1">
      <alignment horizontal="center" vertical="center" wrapText="1" readingOrder="1"/>
    </xf>
    <xf numFmtId="0" fontId="15" fillId="4" borderId="4" xfId="0" applyFont="1" applyFill="1" applyBorder="1" applyAlignment="1">
      <alignment horizontal="center" vertical="center" wrapText="1" readingOrder="1"/>
    </xf>
    <xf numFmtId="0" fontId="15" fillId="4" borderId="5" xfId="0" applyFont="1" applyFill="1" applyBorder="1" applyAlignment="1">
      <alignment horizontal="center" vertical="center" wrapText="1" readingOrder="1"/>
    </xf>
    <xf numFmtId="0" fontId="16" fillId="0" borderId="3" xfId="0" applyFont="1" applyBorder="1" applyAlignment="1">
      <alignment horizontal="left" vertical="center" wrapText="1" readingOrder="1"/>
    </xf>
    <xf numFmtId="0" fontId="16" fillId="0" borderId="4" xfId="0" applyFont="1" applyBorder="1" applyAlignment="1">
      <alignment horizontal="left" vertical="center" wrapText="1" readingOrder="1"/>
    </xf>
    <xf numFmtId="0" fontId="16" fillId="0" borderId="5" xfId="0" applyFont="1" applyBorder="1" applyAlignment="1">
      <alignment horizontal="left" vertical="center" wrapText="1" readingOrder="1"/>
    </xf>
    <xf numFmtId="49" fontId="21" fillId="4" borderId="73" xfId="0" applyNumberFormat="1" applyFont="1" applyFill="1" applyBorder="1" applyAlignment="1">
      <alignment horizontal="center" vertical="center" wrapText="1"/>
    </xf>
    <xf numFmtId="49" fontId="21" fillId="4" borderId="42" xfId="0" applyNumberFormat="1" applyFont="1" applyFill="1" applyBorder="1" applyAlignment="1">
      <alignment horizontal="center" vertical="center" wrapText="1"/>
    </xf>
    <xf numFmtId="49" fontId="21" fillId="4" borderId="53" xfId="0" applyNumberFormat="1" applyFont="1" applyFill="1" applyBorder="1" applyAlignment="1">
      <alignment horizontal="center" vertical="center" wrapText="1"/>
    </xf>
    <xf numFmtId="0" fontId="34" fillId="0" borderId="10" xfId="4" applyFont="1" applyBorder="1" applyAlignment="1">
      <alignment horizontal="left" vertical="center"/>
    </xf>
    <xf numFmtId="0" fontId="34" fillId="0" borderId="11" xfId="4" applyFont="1" applyBorder="1" applyAlignment="1">
      <alignment horizontal="left" vertical="center"/>
    </xf>
    <xf numFmtId="0" fontId="34" fillId="0" borderId="12" xfId="4" applyFont="1" applyBorder="1" applyAlignment="1">
      <alignment horizontal="left" vertical="center"/>
    </xf>
    <xf numFmtId="0" fontId="34" fillId="0" borderId="49" xfId="4" applyFont="1" applyBorder="1" applyAlignment="1">
      <alignment horizontal="left" vertical="center"/>
    </xf>
    <xf numFmtId="0" fontId="34" fillId="0" borderId="50" xfId="4" applyFont="1" applyBorder="1" applyAlignment="1">
      <alignment horizontal="left" vertical="center"/>
    </xf>
    <xf numFmtId="0" fontId="34" fillId="0" borderId="62" xfId="4" applyFont="1" applyBorder="1" applyAlignment="1">
      <alignment horizontal="left" vertical="center"/>
    </xf>
    <xf numFmtId="0" fontId="38" fillId="2" borderId="3" xfId="0" applyFont="1" applyFill="1" applyBorder="1" applyAlignment="1">
      <alignment horizontal="center" vertical="center" wrapText="1"/>
    </xf>
    <xf numFmtId="0" fontId="19" fillId="2" borderId="4" xfId="0" applyFont="1" applyFill="1" applyBorder="1" applyAlignment="1">
      <alignment horizontal="center" vertical="center" wrapText="1"/>
    </xf>
    <xf numFmtId="0" fontId="19" fillId="2" borderId="5" xfId="0" applyFont="1" applyFill="1" applyBorder="1" applyAlignment="1">
      <alignment horizontal="center" vertical="center" wrapText="1"/>
    </xf>
    <xf numFmtId="0" fontId="19" fillId="2" borderId="46" xfId="0" applyFont="1" applyFill="1" applyBorder="1" applyAlignment="1">
      <alignment horizontal="center" vertical="top" wrapText="1"/>
    </xf>
    <xf numFmtId="0" fontId="19" fillId="2" borderId="23" xfId="0" applyFont="1" applyFill="1" applyBorder="1" applyAlignment="1">
      <alignment horizontal="center" vertical="top" wrapText="1"/>
    </xf>
    <xf numFmtId="0" fontId="19" fillId="2" borderId="45" xfId="0" applyFont="1" applyFill="1" applyBorder="1" applyAlignment="1">
      <alignment horizontal="center" vertical="top" wrapText="1"/>
    </xf>
    <xf numFmtId="0" fontId="19" fillId="2" borderId="54" xfId="0" applyFont="1" applyFill="1" applyBorder="1" applyAlignment="1">
      <alignment horizontal="center" vertical="top" wrapText="1"/>
    </xf>
    <xf numFmtId="0" fontId="19" fillId="2" borderId="47" xfId="0" applyFont="1" applyFill="1" applyBorder="1" applyAlignment="1">
      <alignment horizontal="center" vertical="top" wrapText="1"/>
    </xf>
    <xf numFmtId="0" fontId="19" fillId="2" borderId="52" xfId="0" applyFont="1" applyFill="1" applyBorder="1" applyAlignment="1">
      <alignment horizontal="center" vertical="top" wrapText="1"/>
    </xf>
    <xf numFmtId="0" fontId="19" fillId="0" borderId="3" xfId="0" applyFont="1" applyBorder="1" applyAlignment="1">
      <alignment horizontal="right" vertical="center" wrapText="1"/>
    </xf>
    <xf numFmtId="0" fontId="19" fillId="0" borderId="35" xfId="0" applyFont="1" applyBorder="1" applyAlignment="1">
      <alignment horizontal="right" vertical="center" wrapText="1"/>
    </xf>
    <xf numFmtId="0" fontId="13" fillId="0" borderId="19" xfId="0" applyFont="1" applyBorder="1" applyAlignment="1">
      <alignment horizontal="left" vertical="top" wrapText="1"/>
    </xf>
    <xf numFmtId="0" fontId="13" fillId="0" borderId="17" xfId="0" applyFont="1" applyBorder="1" applyAlignment="1">
      <alignment horizontal="left" vertical="top" wrapText="1"/>
    </xf>
    <xf numFmtId="0" fontId="13" fillId="0" borderId="18" xfId="0" applyFont="1" applyBorder="1" applyAlignment="1">
      <alignment horizontal="left" vertical="top" wrapText="1"/>
    </xf>
    <xf numFmtId="165" fontId="6" fillId="5" borderId="11" xfId="0" applyNumberFormat="1" applyFont="1" applyFill="1" applyBorder="1" applyAlignment="1">
      <alignment horizontal="left" vertical="center" wrapText="1"/>
    </xf>
    <xf numFmtId="165" fontId="2" fillId="0" borderId="26" xfId="0" applyNumberFormat="1" applyFont="1" applyBorder="1" applyAlignment="1">
      <alignment horizontal="left" vertical="center" wrapText="1"/>
    </xf>
    <xf numFmtId="165" fontId="2" fillId="0" borderId="36" xfId="0" applyNumberFormat="1" applyFont="1" applyBorder="1" applyAlignment="1">
      <alignment horizontal="left" vertical="center" wrapText="1"/>
    </xf>
    <xf numFmtId="0" fontId="2" fillId="0" borderId="26" xfId="0" applyFont="1" applyBorder="1" applyAlignment="1">
      <alignment horizontal="left" vertical="center" wrapText="1"/>
    </xf>
    <xf numFmtId="0" fontId="2" fillId="0" borderId="27" xfId="0" applyFont="1" applyBorder="1" applyAlignment="1">
      <alignment horizontal="left" vertical="center" wrapText="1"/>
    </xf>
    <xf numFmtId="0" fontId="2" fillId="0" borderId="28" xfId="0" applyFont="1" applyBorder="1" applyAlignment="1">
      <alignment horizontal="left" vertical="center" wrapText="1"/>
    </xf>
    <xf numFmtId="0" fontId="10" fillId="5" borderId="71" xfId="0" applyFont="1" applyFill="1" applyBorder="1" applyAlignment="1">
      <alignment horizontal="left" vertical="top"/>
    </xf>
    <xf numFmtId="0" fontId="0" fillId="5" borderId="33" xfId="0" applyFont="1" applyFill="1" applyBorder="1" applyAlignment="1">
      <alignment horizontal="left" vertical="top"/>
    </xf>
    <xf numFmtId="0" fontId="0" fillId="5" borderId="34" xfId="0" applyFont="1" applyFill="1" applyBorder="1" applyAlignment="1">
      <alignment horizontal="left" vertical="top"/>
    </xf>
    <xf numFmtId="165" fontId="2" fillId="0" borderId="60" xfId="0" applyNumberFormat="1" applyFont="1" applyBorder="1" applyAlignment="1">
      <alignment horizontal="left" vertical="center" wrapText="1"/>
    </xf>
    <xf numFmtId="165" fontId="2" fillId="0" borderId="61" xfId="0" applyNumberFormat="1" applyFont="1" applyBorder="1" applyAlignment="1">
      <alignment horizontal="left" vertical="center" wrapText="1"/>
    </xf>
    <xf numFmtId="0" fontId="2" fillId="0" borderId="45" xfId="0" applyFont="1" applyBorder="1" applyAlignment="1">
      <alignment horizontal="left" vertical="center" wrapText="1"/>
    </xf>
    <xf numFmtId="0" fontId="2" fillId="0" borderId="52" xfId="0" applyFont="1" applyBorder="1" applyAlignment="1">
      <alignment horizontal="left" vertical="center" wrapText="1"/>
    </xf>
    <xf numFmtId="0" fontId="5" fillId="0" borderId="19" xfId="0" applyFont="1" applyBorder="1" applyAlignment="1" applyProtection="1">
      <alignment horizontal="right" vertical="center" wrapText="1"/>
      <protection locked="0"/>
    </xf>
    <xf numFmtId="0" fontId="5" fillId="0" borderId="17" xfId="0" applyFont="1" applyBorder="1" applyAlignment="1" applyProtection="1">
      <alignment horizontal="right" vertical="center" wrapText="1"/>
      <protection locked="0"/>
    </xf>
    <xf numFmtId="0" fontId="5" fillId="0" borderId="59" xfId="0" applyFont="1" applyBorder="1" applyAlignment="1" applyProtection="1">
      <alignment horizontal="right" vertical="center" wrapText="1"/>
      <protection locked="0"/>
    </xf>
    <xf numFmtId="165" fontId="5" fillId="0" borderId="58" xfId="0" applyNumberFormat="1" applyFont="1" applyBorder="1" applyAlignment="1" applyProtection="1">
      <alignment horizontal="center" vertical="center" wrapText="1"/>
      <protection locked="0"/>
    </xf>
    <xf numFmtId="165" fontId="5" fillId="0" borderId="17" xfId="0" applyNumberFormat="1" applyFont="1" applyBorder="1" applyAlignment="1" applyProtection="1">
      <alignment horizontal="center" vertical="center" wrapText="1"/>
      <protection locked="0"/>
    </xf>
    <xf numFmtId="165" fontId="5" fillId="0" borderId="18" xfId="0" applyNumberFormat="1" applyFont="1" applyBorder="1" applyAlignment="1" applyProtection="1">
      <alignment horizontal="center" vertical="center" wrapText="1"/>
      <protection locked="0"/>
    </xf>
    <xf numFmtId="165" fontId="5" fillId="0" borderId="16" xfId="0" applyNumberFormat="1" applyFont="1" applyBorder="1" applyAlignment="1">
      <alignment horizontal="center" vertical="center" wrapText="1"/>
    </xf>
    <xf numFmtId="165" fontId="5" fillId="0" borderId="5" xfId="0" applyNumberFormat="1" applyFont="1" applyBorder="1" applyAlignment="1">
      <alignment horizontal="center" vertical="center" wrapText="1"/>
    </xf>
    <xf numFmtId="165" fontId="6" fillId="5" borderId="60" xfId="0" applyNumberFormat="1" applyFont="1" applyFill="1" applyBorder="1" applyAlignment="1">
      <alignment horizontal="left" vertical="center" wrapText="1"/>
    </xf>
    <xf numFmtId="165" fontId="6" fillId="5" borderId="61" xfId="0" applyNumberFormat="1" applyFont="1" applyFill="1" applyBorder="1" applyAlignment="1">
      <alignment horizontal="left" vertical="center" wrapText="1"/>
    </xf>
    <xf numFmtId="165" fontId="6" fillId="5" borderId="65" xfId="0" applyNumberFormat="1" applyFont="1" applyFill="1" applyBorder="1" applyAlignment="1">
      <alignment horizontal="left"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24" fillId="0" borderId="11" xfId="4" applyFont="1" applyBorder="1" applyAlignment="1" applyProtection="1">
      <alignment horizontal="center" vertical="center" wrapText="1"/>
      <protection locked="0"/>
    </xf>
    <xf numFmtId="0" fontId="25" fillId="0" borderId="29" xfId="4" applyFont="1" applyBorder="1" applyAlignment="1">
      <alignment horizontal="center" vertical="center"/>
    </xf>
    <xf numFmtId="0" fontId="25" fillId="0" borderId="30" xfId="4" applyFont="1" applyBorder="1" applyAlignment="1">
      <alignment horizontal="center" vertical="center"/>
    </xf>
    <xf numFmtId="0" fontId="25" fillId="0" borderId="31" xfId="4" applyFont="1" applyBorder="1" applyAlignment="1">
      <alignment horizontal="center" vertical="center"/>
    </xf>
    <xf numFmtId="0" fontId="6" fillId="5" borderId="45" xfId="0" applyFont="1" applyFill="1" applyBorder="1" applyAlignment="1">
      <alignment horizontal="left" vertical="center" wrapText="1"/>
    </xf>
    <xf numFmtId="0" fontId="6" fillId="5" borderId="52" xfId="0" applyFont="1" applyFill="1" applyBorder="1" applyAlignment="1">
      <alignment horizontal="left" vertical="center" wrapText="1"/>
    </xf>
    <xf numFmtId="0" fontId="6" fillId="5" borderId="65" xfId="0" applyFont="1" applyFill="1" applyBorder="1" applyAlignment="1">
      <alignment horizontal="left" vertical="center" wrapText="1"/>
    </xf>
    <xf numFmtId="0" fontId="6" fillId="5" borderId="63" xfId="0" applyFont="1" applyFill="1" applyBorder="1" applyAlignment="1">
      <alignment horizontal="left" vertical="center" wrapText="1"/>
    </xf>
    <xf numFmtId="0" fontId="6" fillId="5" borderId="11" xfId="0" applyFont="1" applyFill="1" applyBorder="1" applyAlignment="1">
      <alignment horizontal="left" vertical="center" wrapText="1"/>
    </xf>
    <xf numFmtId="0" fontId="6" fillId="5" borderId="12" xfId="0" applyFont="1" applyFill="1" applyBorder="1" applyAlignment="1">
      <alignment horizontal="left" vertical="center" wrapText="1"/>
    </xf>
    <xf numFmtId="49" fontId="9" fillId="2" borderId="3" xfId="0" applyNumberFormat="1" applyFont="1" applyFill="1" applyBorder="1" applyAlignment="1">
      <alignment horizontal="left" vertical="center" wrapText="1"/>
    </xf>
    <xf numFmtId="49" fontId="9" fillId="2" borderId="4" xfId="0" applyNumberFormat="1" applyFont="1" applyFill="1" applyBorder="1" applyAlignment="1">
      <alignment horizontal="left" vertical="center" wrapText="1"/>
    </xf>
    <xf numFmtId="49" fontId="9" fillId="2" borderId="5" xfId="0" applyNumberFormat="1" applyFont="1" applyFill="1" applyBorder="1" applyAlignment="1">
      <alignment horizontal="left" vertical="center" wrapText="1"/>
    </xf>
    <xf numFmtId="49" fontId="9" fillId="2" borderId="20" xfId="0" applyNumberFormat="1" applyFont="1" applyFill="1" applyBorder="1" applyAlignment="1">
      <alignment horizontal="left" vertical="center" wrapText="1"/>
    </xf>
    <xf numFmtId="49" fontId="9" fillId="2" borderId="21" xfId="0" applyNumberFormat="1" applyFont="1" applyFill="1" applyBorder="1" applyAlignment="1">
      <alignment horizontal="left" vertical="center" wrapText="1"/>
    </xf>
    <xf numFmtId="49" fontId="9" fillId="2" borderId="22" xfId="0" applyNumberFormat="1" applyFont="1" applyFill="1" applyBorder="1" applyAlignment="1">
      <alignment horizontal="left" vertical="center" wrapText="1"/>
    </xf>
    <xf numFmtId="0" fontId="5" fillId="0" borderId="16" xfId="0" applyFont="1" applyBorder="1" applyAlignment="1">
      <alignment horizontal="center" vertical="center" wrapText="1"/>
    </xf>
    <xf numFmtId="165" fontId="2" fillId="0" borderId="60" xfId="3" applyNumberFormat="1" applyFont="1" applyBorder="1" applyAlignment="1">
      <alignment horizontal="left" vertical="center" wrapText="1"/>
    </xf>
    <xf numFmtId="165" fontId="2" fillId="0" borderId="21" xfId="3" applyNumberFormat="1" applyFont="1" applyBorder="1" applyAlignment="1">
      <alignment horizontal="left" vertical="center" wrapText="1"/>
    </xf>
    <xf numFmtId="165" fontId="2" fillId="0" borderId="22" xfId="3" applyNumberFormat="1" applyFont="1" applyBorder="1" applyAlignment="1">
      <alignment horizontal="left" vertical="center" wrapText="1"/>
    </xf>
    <xf numFmtId="0" fontId="14" fillId="0" borderId="19" xfId="0" applyFont="1" applyBorder="1" applyAlignment="1">
      <alignment horizontal="left" vertical="top" wrapText="1"/>
    </xf>
    <xf numFmtId="0" fontId="14" fillId="0" borderId="17" xfId="0" applyFont="1" applyBorder="1" applyAlignment="1">
      <alignment horizontal="left" vertical="top" wrapText="1"/>
    </xf>
    <xf numFmtId="0" fontId="14" fillId="0" borderId="18" xfId="0" applyFont="1" applyBorder="1" applyAlignment="1">
      <alignment horizontal="left" vertical="top" wrapText="1"/>
    </xf>
    <xf numFmtId="0" fontId="25" fillId="0" borderId="25" xfId="4" applyFont="1" applyBorder="1" applyAlignment="1">
      <alignment horizontal="center" vertical="center" wrapText="1"/>
    </xf>
    <xf numFmtId="0" fontId="25" fillId="0" borderId="0" xfId="4" applyFont="1" applyBorder="1" applyAlignment="1">
      <alignment horizontal="center" vertical="center" wrapText="1"/>
    </xf>
    <xf numFmtId="0" fontId="14" fillId="0" borderId="0" xfId="0" applyFont="1" applyBorder="1" applyAlignment="1">
      <alignment horizontal="center" vertical="top" wrapText="1"/>
    </xf>
    <xf numFmtId="0" fontId="14" fillId="0" borderId="56" xfId="0" applyFont="1" applyBorder="1" applyAlignment="1">
      <alignment horizontal="center" vertical="top" wrapText="1"/>
    </xf>
    <xf numFmtId="165" fontId="5" fillId="0" borderId="58" xfId="3" applyNumberFormat="1" applyFont="1" applyBorder="1" applyAlignment="1">
      <alignment horizontal="center" vertical="center" wrapText="1"/>
    </xf>
    <xf numFmtId="165" fontId="5" fillId="0" borderId="17" xfId="3" applyNumberFormat="1" applyFont="1" applyBorder="1" applyAlignment="1">
      <alignment horizontal="center" vertical="center" wrapText="1"/>
    </xf>
    <xf numFmtId="165" fontId="5" fillId="0" borderId="18" xfId="3" applyNumberFormat="1" applyFont="1" applyBorder="1" applyAlignment="1">
      <alignment horizontal="center" vertical="center" wrapText="1"/>
    </xf>
    <xf numFmtId="0" fontId="3" fillId="5" borderId="71" xfId="0" applyFont="1" applyFill="1" applyBorder="1" applyAlignment="1">
      <alignment horizontal="left" vertical="top" wrapText="1"/>
    </xf>
    <xf numFmtId="49" fontId="5" fillId="0" borderId="19" xfId="3" applyNumberFormat="1" applyFont="1" applyBorder="1" applyAlignment="1">
      <alignment horizontal="right" vertical="center" wrapText="1"/>
    </xf>
    <xf numFmtId="49" fontId="5" fillId="0" borderId="17" xfId="3" applyNumberFormat="1" applyFont="1" applyBorder="1" applyAlignment="1">
      <alignment horizontal="right" vertical="center" wrapText="1"/>
    </xf>
    <xf numFmtId="49" fontId="5" fillId="0" borderId="59" xfId="3" applyNumberFormat="1" applyFont="1" applyBorder="1" applyAlignment="1">
      <alignment horizontal="right" vertical="center" wrapText="1"/>
    </xf>
    <xf numFmtId="165" fontId="5" fillId="5" borderId="26" xfId="3" applyNumberFormat="1" applyFont="1" applyFill="1" applyBorder="1" applyAlignment="1">
      <alignment horizontal="left" vertical="center" wrapText="1"/>
    </xf>
    <xf numFmtId="165" fontId="5" fillId="5" borderId="27" xfId="3" applyNumberFormat="1" applyFont="1" applyFill="1" applyBorder="1" applyAlignment="1">
      <alignment horizontal="left" vertical="center" wrapText="1"/>
    </xf>
    <xf numFmtId="165" fontId="5" fillId="5" borderId="28" xfId="3" applyNumberFormat="1" applyFont="1" applyFill="1" applyBorder="1" applyAlignment="1">
      <alignment horizontal="left" vertical="center" wrapText="1"/>
    </xf>
    <xf numFmtId="165" fontId="5" fillId="5" borderId="29" xfId="3" applyNumberFormat="1" applyFont="1" applyFill="1" applyBorder="1" applyAlignment="1">
      <alignment horizontal="left" vertical="center" wrapText="1"/>
    </xf>
    <xf numFmtId="165" fontId="5" fillId="5" borderId="30" xfId="3" applyNumberFormat="1" applyFont="1" applyFill="1" applyBorder="1" applyAlignment="1">
      <alignment horizontal="left" vertical="center" wrapText="1"/>
    </xf>
    <xf numFmtId="165" fontId="5" fillId="5" borderId="31" xfId="3" applyNumberFormat="1" applyFont="1" applyFill="1" applyBorder="1" applyAlignment="1">
      <alignment horizontal="left" vertical="center" wrapText="1"/>
    </xf>
    <xf numFmtId="165" fontId="5" fillId="5" borderId="32" xfId="3" applyNumberFormat="1" applyFont="1" applyFill="1" applyBorder="1" applyAlignment="1">
      <alignment horizontal="left" vertical="center" wrapText="1"/>
    </xf>
    <xf numFmtId="165" fontId="5" fillId="5" borderId="33" xfId="3" applyNumberFormat="1" applyFont="1" applyFill="1" applyBorder="1" applyAlignment="1">
      <alignment horizontal="left" vertical="center" wrapText="1"/>
    </xf>
    <xf numFmtId="165" fontId="5" fillId="5" borderId="34" xfId="3" applyNumberFormat="1" applyFont="1" applyFill="1" applyBorder="1" applyAlignment="1">
      <alignment horizontal="left" vertical="center" wrapText="1"/>
    </xf>
    <xf numFmtId="0" fontId="3" fillId="5" borderId="70" xfId="0" applyFont="1" applyFill="1" applyBorder="1" applyAlignment="1">
      <alignment horizontal="left" vertical="top"/>
    </xf>
    <xf numFmtId="0" fontId="0" fillId="5" borderId="30" xfId="0" applyFont="1" applyFill="1" applyBorder="1" applyAlignment="1">
      <alignment horizontal="left" vertical="top"/>
    </xf>
    <xf numFmtId="0" fontId="0" fillId="5" borderId="31" xfId="0" applyFont="1" applyFill="1" applyBorder="1" applyAlignment="1">
      <alignment horizontal="left" vertical="top"/>
    </xf>
    <xf numFmtId="0" fontId="2" fillId="0" borderId="32" xfId="0" applyFont="1" applyBorder="1" applyAlignment="1">
      <alignment horizontal="left" vertical="center" wrapText="1"/>
    </xf>
    <xf numFmtId="0" fontId="2" fillId="0" borderId="33" xfId="0" applyFont="1" applyBorder="1" applyAlignment="1">
      <alignment horizontal="left" vertical="center" wrapText="1"/>
    </xf>
    <xf numFmtId="0" fontId="2" fillId="0" borderId="34" xfId="0" applyFont="1" applyBorder="1" applyAlignment="1">
      <alignment horizontal="left" vertical="center" wrapText="1"/>
    </xf>
    <xf numFmtId="164" fontId="5" fillId="0" borderId="19" xfId="0" applyNumberFormat="1" applyFont="1" applyBorder="1" applyAlignment="1" applyProtection="1">
      <alignment horizontal="right" vertical="top" wrapText="1"/>
      <protection locked="0"/>
    </xf>
    <xf numFmtId="164" fontId="5" fillId="0" borderId="17" xfId="0" applyNumberFormat="1" applyFont="1" applyBorder="1" applyAlignment="1" applyProtection="1">
      <alignment horizontal="right" vertical="top" wrapText="1"/>
      <protection locked="0"/>
    </xf>
    <xf numFmtId="164" fontId="5" fillId="0" borderId="59" xfId="0" applyNumberFormat="1" applyFont="1" applyBorder="1" applyAlignment="1" applyProtection="1">
      <alignment horizontal="right" vertical="top" wrapText="1"/>
      <protection locked="0"/>
    </xf>
    <xf numFmtId="165" fontId="5" fillId="5" borderId="24" xfId="0" applyNumberFormat="1" applyFont="1" applyFill="1" applyBorder="1" applyAlignment="1" applyProtection="1">
      <alignment horizontal="left" vertical="top" wrapText="1"/>
      <protection locked="0"/>
    </xf>
    <xf numFmtId="165" fontId="5" fillId="5" borderId="39" xfId="0" applyNumberFormat="1" applyFont="1" applyFill="1" applyBorder="1" applyAlignment="1" applyProtection="1">
      <alignment horizontal="left" vertical="top" wrapText="1"/>
      <protection locked="0"/>
    </xf>
    <xf numFmtId="165" fontId="5" fillId="5" borderId="51" xfId="0" applyNumberFormat="1" applyFont="1" applyFill="1" applyBorder="1" applyAlignment="1" applyProtection="1">
      <alignment horizontal="left" vertical="top" wrapText="1"/>
      <protection locked="0"/>
    </xf>
    <xf numFmtId="165" fontId="5" fillId="5" borderId="29" xfId="0" applyNumberFormat="1" applyFont="1" applyFill="1" applyBorder="1" applyAlignment="1" applyProtection="1">
      <alignment horizontal="left" vertical="top" wrapText="1"/>
      <protection locked="0"/>
    </xf>
    <xf numFmtId="165" fontId="5" fillId="5" borderId="30" xfId="0" applyNumberFormat="1" applyFont="1" applyFill="1" applyBorder="1" applyAlignment="1" applyProtection="1">
      <alignment horizontal="left" vertical="top" wrapText="1"/>
      <protection locked="0"/>
    </xf>
    <xf numFmtId="165" fontId="5" fillId="5" borderId="31" xfId="0" applyNumberFormat="1" applyFont="1" applyFill="1" applyBorder="1" applyAlignment="1" applyProtection="1">
      <alignment horizontal="left" vertical="top" wrapText="1"/>
      <protection locked="0"/>
    </xf>
    <xf numFmtId="165" fontId="5" fillId="5" borderId="32" xfId="0" applyNumberFormat="1" applyFont="1" applyFill="1" applyBorder="1" applyAlignment="1" applyProtection="1">
      <alignment horizontal="left" vertical="top" wrapText="1"/>
      <protection locked="0"/>
    </xf>
    <xf numFmtId="165" fontId="5" fillId="5" borderId="33" xfId="0" applyNumberFormat="1" applyFont="1" applyFill="1" applyBorder="1" applyAlignment="1" applyProtection="1">
      <alignment horizontal="left" vertical="top" wrapText="1"/>
      <protection locked="0"/>
    </xf>
    <xf numFmtId="165" fontId="5" fillId="5" borderId="34" xfId="0" applyNumberFormat="1" applyFont="1" applyFill="1" applyBorder="1" applyAlignment="1" applyProtection="1">
      <alignment horizontal="left" vertical="top" wrapText="1"/>
      <protection locked="0"/>
    </xf>
    <xf numFmtId="165" fontId="5" fillId="0" borderId="58" xfId="0" applyNumberFormat="1" applyFont="1" applyBorder="1" applyAlignment="1" applyProtection="1">
      <alignment horizontal="center" vertical="top" wrapText="1"/>
      <protection locked="0"/>
    </xf>
    <xf numFmtId="165" fontId="5" fillId="0" borderId="17" xfId="0" applyNumberFormat="1" applyFont="1" applyBorder="1" applyAlignment="1" applyProtection="1">
      <alignment horizontal="center" vertical="top" wrapText="1"/>
      <protection locked="0"/>
    </xf>
    <xf numFmtId="165" fontId="5" fillId="0" borderId="18" xfId="0" applyNumberFormat="1" applyFont="1" applyBorder="1" applyAlignment="1" applyProtection="1">
      <alignment horizontal="center" vertical="top" wrapText="1"/>
      <protection locked="0"/>
    </xf>
    <xf numFmtId="0" fontId="2" fillId="0" borderId="58" xfId="0" applyFont="1" applyBorder="1" applyAlignment="1">
      <alignment horizontal="left" vertical="center" wrapText="1"/>
    </xf>
    <xf numFmtId="0" fontId="2" fillId="0" borderId="17" xfId="0" applyFont="1" applyBorder="1" applyAlignment="1">
      <alignment horizontal="left" vertical="center" wrapText="1"/>
    </xf>
    <xf numFmtId="0" fontId="2" fillId="0" borderId="18" xfId="0" applyFont="1" applyBorder="1" applyAlignment="1">
      <alignment horizontal="left" vertical="center" wrapText="1"/>
    </xf>
    <xf numFmtId="0" fontId="25" fillId="0" borderId="37" xfId="4" applyFont="1" applyBorder="1" applyAlignment="1">
      <alignment horizontal="center" vertical="center"/>
    </xf>
    <xf numFmtId="0" fontId="0" fillId="0" borderId="29" xfId="0" applyBorder="1" applyAlignment="1">
      <alignment horizontal="center"/>
    </xf>
    <xf numFmtId="0" fontId="0" fillId="0" borderId="30" xfId="0" applyBorder="1" applyAlignment="1">
      <alignment horizontal="center"/>
    </xf>
    <xf numFmtId="0" fontId="0" fillId="0" borderId="31" xfId="0" applyBorder="1" applyAlignment="1">
      <alignment horizontal="center"/>
    </xf>
    <xf numFmtId="165" fontId="19" fillId="5" borderId="8" xfId="0" applyNumberFormat="1" applyFont="1" applyFill="1" applyBorder="1" applyAlignment="1">
      <alignment horizontal="center" vertical="center" wrapText="1"/>
    </xf>
    <xf numFmtId="165" fontId="27" fillId="0" borderId="2" xfId="0" applyNumberFormat="1" applyFont="1" applyBorder="1" applyAlignment="1">
      <alignment horizontal="left" vertical="top" wrapText="1"/>
    </xf>
    <xf numFmtId="0" fontId="13" fillId="0" borderId="17" xfId="0" applyFont="1" applyBorder="1" applyAlignment="1">
      <alignment horizontal="left" vertical="top"/>
    </xf>
    <xf numFmtId="0" fontId="13" fillId="0" borderId="18" xfId="0" applyFont="1" applyBorder="1" applyAlignment="1">
      <alignment horizontal="left" vertical="top"/>
    </xf>
    <xf numFmtId="1" fontId="19" fillId="0" borderId="4" xfId="0" applyNumberFormat="1" applyFont="1" applyBorder="1" applyAlignment="1">
      <alignment horizontal="center" vertical="center" wrapText="1"/>
    </xf>
    <xf numFmtId="1" fontId="19" fillId="0" borderId="5" xfId="0" applyNumberFormat="1" applyFont="1" applyBorder="1" applyAlignment="1">
      <alignment horizontal="center" vertical="center" wrapText="1"/>
    </xf>
    <xf numFmtId="1" fontId="19" fillId="0" borderId="16" xfId="0" applyNumberFormat="1" applyFont="1" applyBorder="1" applyAlignment="1">
      <alignment horizontal="center" vertical="center" wrapText="1"/>
    </xf>
    <xf numFmtId="1" fontId="19" fillId="0" borderId="35" xfId="0" applyNumberFormat="1" applyFont="1" applyBorder="1" applyAlignment="1">
      <alignment horizontal="center" vertical="center" wrapText="1"/>
    </xf>
    <xf numFmtId="1" fontId="27" fillId="0" borderId="16" xfId="0" applyNumberFormat="1" applyFont="1" applyBorder="1" applyAlignment="1">
      <alignment horizontal="left" vertical="top" wrapText="1"/>
    </xf>
    <xf numFmtId="1" fontId="27" fillId="0" borderId="4" xfId="0" applyNumberFormat="1" applyFont="1" applyBorder="1" applyAlignment="1">
      <alignment horizontal="left" vertical="top" wrapText="1"/>
    </xf>
    <xf numFmtId="1" fontId="27" fillId="0" borderId="35" xfId="0" applyNumberFormat="1" applyFont="1" applyBorder="1" applyAlignment="1">
      <alignment horizontal="left" vertical="top" wrapText="1"/>
    </xf>
    <xf numFmtId="1" fontId="19" fillId="5" borderId="26" xfId="0" applyNumberFormat="1" applyFont="1" applyFill="1" applyBorder="1" applyAlignment="1">
      <alignment horizontal="center" vertical="center" wrapText="1"/>
    </xf>
    <xf numFmtId="1" fontId="19" fillId="5" borderId="27" xfId="0" applyNumberFormat="1" applyFont="1" applyFill="1" applyBorder="1" applyAlignment="1">
      <alignment horizontal="center" vertical="center" wrapText="1"/>
    </xf>
    <xf numFmtId="1" fontId="19" fillId="5" borderId="36" xfId="0" applyNumberFormat="1" applyFont="1" applyFill="1" applyBorder="1" applyAlignment="1">
      <alignment horizontal="center" vertical="center" wrapText="1"/>
    </xf>
    <xf numFmtId="1" fontId="27" fillId="0" borderId="5" xfId="0" applyNumberFormat="1" applyFont="1" applyBorder="1" applyAlignment="1">
      <alignment horizontal="left" vertical="top" wrapText="1"/>
    </xf>
    <xf numFmtId="1" fontId="19" fillId="5" borderId="28" xfId="0" applyNumberFormat="1" applyFont="1" applyFill="1" applyBorder="1" applyAlignment="1">
      <alignment horizontal="center" vertical="center" wrapText="1"/>
    </xf>
    <xf numFmtId="49" fontId="15" fillId="2" borderId="20" xfId="0" applyNumberFormat="1" applyFont="1" applyFill="1" applyBorder="1" applyAlignment="1">
      <alignment horizontal="left" vertical="center" wrapText="1"/>
    </xf>
    <xf numFmtId="49" fontId="15" fillId="2" borderId="21" xfId="0" applyNumberFormat="1" applyFont="1" applyFill="1" applyBorder="1" applyAlignment="1">
      <alignment horizontal="left" vertical="center" wrapText="1"/>
    </xf>
    <xf numFmtId="49" fontId="15" fillId="2" borderId="22" xfId="0" applyNumberFormat="1" applyFont="1" applyFill="1" applyBorder="1" applyAlignment="1">
      <alignment horizontal="left" vertical="center" wrapText="1"/>
    </xf>
    <xf numFmtId="165" fontId="19" fillId="0" borderId="16" xfId="0" applyNumberFormat="1" applyFont="1" applyBorder="1" applyAlignment="1">
      <alignment horizontal="center" vertical="center" wrapText="1"/>
    </xf>
    <xf numFmtId="165" fontId="19" fillId="0" borderId="35" xfId="0" applyNumberFormat="1" applyFont="1" applyBorder="1" applyAlignment="1">
      <alignment horizontal="center" vertical="center" wrapText="1"/>
    </xf>
    <xf numFmtId="0" fontId="25" fillId="0" borderId="11" xfId="4" applyFont="1" applyBorder="1" applyAlignment="1">
      <alignment horizontal="center" vertical="center"/>
    </xf>
    <xf numFmtId="0" fontId="25" fillId="0" borderId="12" xfId="4" applyFont="1" applyBorder="1" applyAlignment="1">
      <alignment horizontal="center" vertical="center"/>
    </xf>
    <xf numFmtId="1" fontId="19" fillId="5" borderId="29" xfId="0" applyNumberFormat="1" applyFont="1" applyFill="1" applyBorder="1" applyAlignment="1">
      <alignment horizontal="center" vertical="center" wrapText="1"/>
    </xf>
    <xf numFmtId="1" fontId="19" fillId="5" borderId="30" xfId="0" applyNumberFormat="1" applyFont="1" applyFill="1" applyBorder="1" applyAlignment="1">
      <alignment horizontal="center" vertical="center" wrapText="1"/>
    </xf>
    <xf numFmtId="1" fontId="19" fillId="5" borderId="31" xfId="0" applyNumberFormat="1" applyFont="1" applyFill="1" applyBorder="1" applyAlignment="1">
      <alignment horizontal="center" vertical="center" wrapText="1"/>
    </xf>
    <xf numFmtId="0" fontId="14" fillId="5" borderId="3" xfId="0" applyFont="1" applyFill="1" applyBorder="1" applyAlignment="1">
      <alignment horizontal="left" vertical="top"/>
    </xf>
    <xf numFmtId="0" fontId="13" fillId="5" borderId="4" xfId="0" applyFont="1" applyFill="1" applyBorder="1" applyAlignment="1">
      <alignment horizontal="left" vertical="top"/>
    </xf>
    <xf numFmtId="0" fontId="13" fillId="5" borderId="5" xfId="0" applyFont="1" applyFill="1" applyBorder="1" applyAlignment="1">
      <alignment horizontal="left" vertical="top"/>
    </xf>
    <xf numFmtId="1" fontId="27" fillId="5" borderId="32" xfId="0" applyNumberFormat="1" applyFont="1" applyFill="1" applyBorder="1" applyAlignment="1">
      <alignment horizontal="center" vertical="top" wrapText="1"/>
    </xf>
    <xf numFmtId="1" fontId="27" fillId="5" borderId="33" xfId="0" applyNumberFormat="1" applyFont="1" applyFill="1" applyBorder="1" applyAlignment="1">
      <alignment horizontal="center" vertical="top" wrapText="1"/>
    </xf>
    <xf numFmtId="1" fontId="27" fillId="5" borderId="38" xfId="0" applyNumberFormat="1" applyFont="1" applyFill="1" applyBorder="1" applyAlignment="1">
      <alignment horizontal="center" vertical="top" wrapText="1"/>
    </xf>
    <xf numFmtId="1" fontId="27" fillId="5" borderId="34" xfId="0" applyNumberFormat="1" applyFont="1" applyFill="1" applyBorder="1" applyAlignment="1">
      <alignment horizontal="center" vertical="top" wrapText="1"/>
    </xf>
    <xf numFmtId="0" fontId="19" fillId="0" borderId="3" xfId="0" applyFont="1" applyBorder="1" applyAlignment="1" applyProtection="1">
      <alignment horizontal="right" vertical="top" wrapText="1"/>
      <protection locked="0"/>
    </xf>
    <xf numFmtId="0" fontId="19" fillId="0" borderId="4" xfId="0" applyFont="1" applyBorder="1" applyAlignment="1" applyProtection="1">
      <alignment horizontal="right" vertical="top" wrapText="1"/>
      <protection locked="0"/>
    </xf>
    <xf numFmtId="0" fontId="19" fillId="0" borderId="35" xfId="0" applyFont="1" applyBorder="1" applyAlignment="1" applyProtection="1">
      <alignment horizontal="right" vertical="top" wrapText="1"/>
      <protection locked="0"/>
    </xf>
    <xf numFmtId="165" fontId="19" fillId="0" borderId="16" xfId="0" applyNumberFormat="1" applyFont="1" applyBorder="1" applyAlignment="1" applyProtection="1">
      <alignment horizontal="center" vertical="top" wrapText="1"/>
      <protection locked="0"/>
    </xf>
    <xf numFmtId="165" fontId="19" fillId="0" borderId="4" xfId="0" applyNumberFormat="1" applyFont="1" applyBorder="1" applyAlignment="1" applyProtection="1">
      <alignment horizontal="center" vertical="top" wrapText="1"/>
      <protection locked="0"/>
    </xf>
    <xf numFmtId="165" fontId="19" fillId="0" borderId="5" xfId="0" applyNumberFormat="1" applyFont="1" applyBorder="1" applyAlignment="1" applyProtection="1">
      <alignment horizontal="center" vertical="top" wrapText="1"/>
      <protection locked="0"/>
    </xf>
    <xf numFmtId="165" fontId="27" fillId="5" borderId="14" xfId="0" applyNumberFormat="1" applyFont="1" applyFill="1" applyBorder="1" applyAlignment="1">
      <alignment horizontal="left" vertical="top" wrapText="1"/>
    </xf>
    <xf numFmtId="165" fontId="19" fillId="5" borderId="11" xfId="0" applyNumberFormat="1" applyFont="1" applyFill="1" applyBorder="1" applyAlignment="1">
      <alignment horizontal="center" vertical="center" wrapText="1"/>
    </xf>
    <xf numFmtId="1" fontId="19" fillId="5" borderId="37" xfId="0" applyNumberFormat="1" applyFont="1" applyFill="1" applyBorder="1" applyAlignment="1">
      <alignment horizontal="center" vertical="center" wrapText="1"/>
    </xf>
    <xf numFmtId="1" fontId="27" fillId="0" borderId="65" xfId="0" applyNumberFormat="1" applyFont="1" applyBorder="1" applyAlignment="1">
      <alignment horizontal="left" vertical="top" wrapText="1"/>
    </xf>
    <xf numFmtId="1" fontId="27" fillId="0" borderId="63" xfId="0" applyNumberFormat="1" applyFont="1" applyBorder="1" applyAlignment="1">
      <alignment horizontal="left" vertical="top" wrapText="1"/>
    </xf>
    <xf numFmtId="165" fontId="27" fillId="0" borderId="65" xfId="0" applyNumberFormat="1" applyFont="1" applyBorder="1" applyAlignment="1">
      <alignment horizontal="left" vertical="top" wrapText="1"/>
    </xf>
    <xf numFmtId="1" fontId="27" fillId="0" borderId="11" xfId="0" applyNumberFormat="1" applyFont="1" applyBorder="1" applyAlignment="1">
      <alignment horizontal="left" vertical="top" wrapText="1"/>
    </xf>
    <xf numFmtId="1" fontId="27" fillId="0" borderId="12" xfId="0" applyNumberFormat="1" applyFont="1" applyBorder="1" applyAlignment="1">
      <alignment horizontal="left" vertical="top" wrapText="1"/>
    </xf>
    <xf numFmtId="49" fontId="15" fillId="2" borderId="3" xfId="0" applyNumberFormat="1" applyFont="1" applyFill="1" applyBorder="1" applyAlignment="1">
      <alignment horizontal="left" vertical="center" wrapText="1"/>
    </xf>
    <xf numFmtId="49" fontId="15" fillId="2" borderId="4" xfId="0" applyNumberFormat="1" applyFont="1" applyFill="1" applyBorder="1" applyAlignment="1">
      <alignment horizontal="left" vertical="center" wrapText="1"/>
    </xf>
    <xf numFmtId="49" fontId="15" fillId="2" borderId="5" xfId="0" applyNumberFormat="1" applyFont="1" applyFill="1" applyBorder="1" applyAlignment="1">
      <alignment horizontal="left" vertical="center" wrapText="1"/>
    </xf>
    <xf numFmtId="1" fontId="27" fillId="0" borderId="29" xfId="0" applyNumberFormat="1" applyFont="1" applyBorder="1" applyAlignment="1">
      <alignment horizontal="left" vertical="center" wrapText="1"/>
    </xf>
    <xf numFmtId="1" fontId="27" fillId="0" borderId="30" xfId="0" applyNumberFormat="1" applyFont="1" applyBorder="1" applyAlignment="1">
      <alignment horizontal="left" vertical="center" wrapText="1"/>
    </xf>
    <xf numFmtId="1" fontId="27" fillId="0" borderId="31" xfId="0" applyNumberFormat="1" applyFont="1" applyBorder="1" applyAlignment="1">
      <alignment horizontal="left" vertical="center" wrapText="1"/>
    </xf>
    <xf numFmtId="165" fontId="27" fillId="0" borderId="29" xfId="0" applyNumberFormat="1" applyFont="1" applyBorder="1" applyAlignment="1">
      <alignment horizontal="left" vertical="center" wrapText="1"/>
    </xf>
    <xf numFmtId="165" fontId="27" fillId="0" borderId="37" xfId="0" applyNumberFormat="1" applyFont="1" applyBorder="1" applyAlignment="1">
      <alignment horizontal="left" vertical="center" wrapText="1"/>
    </xf>
    <xf numFmtId="0" fontId="14" fillId="5" borderId="49" xfId="0" applyFont="1" applyFill="1" applyBorder="1" applyAlignment="1">
      <alignment horizontal="left" vertical="top"/>
    </xf>
    <xf numFmtId="0" fontId="13" fillId="5" borderId="50" xfId="0" applyFont="1" applyFill="1" applyBorder="1" applyAlignment="1">
      <alignment horizontal="left" vertical="top"/>
    </xf>
    <xf numFmtId="0" fontId="13" fillId="5" borderId="62" xfId="0" applyFont="1" applyFill="1" applyBorder="1" applyAlignment="1">
      <alignment horizontal="left" vertical="top"/>
    </xf>
    <xf numFmtId="0" fontId="5" fillId="0" borderId="19" xfId="0" applyFont="1" applyBorder="1" applyAlignment="1" applyProtection="1">
      <alignment horizontal="right" vertical="top" wrapText="1"/>
      <protection locked="0"/>
    </xf>
    <xf numFmtId="0" fontId="5" fillId="0" borderId="17" xfId="0" applyFont="1" applyBorder="1" applyAlignment="1" applyProtection="1">
      <alignment horizontal="right" vertical="top" wrapText="1"/>
      <protection locked="0"/>
    </xf>
    <xf numFmtId="0" fontId="5" fillId="0" borderId="59" xfId="0" applyFont="1" applyBorder="1" applyAlignment="1" applyProtection="1">
      <alignment horizontal="right" vertical="top" wrapText="1"/>
      <protection locked="0"/>
    </xf>
    <xf numFmtId="165" fontId="27" fillId="0" borderId="50" xfId="0" applyNumberFormat="1" applyFont="1" applyBorder="1" applyAlignment="1">
      <alignment horizontal="left" vertical="top" wrapText="1"/>
    </xf>
    <xf numFmtId="1" fontId="27" fillId="0" borderId="50" xfId="0" applyNumberFormat="1" applyFont="1" applyBorder="1" applyAlignment="1">
      <alignment horizontal="left" vertical="top" wrapText="1"/>
    </xf>
    <xf numFmtId="1" fontId="27" fillId="0" borderId="62" xfId="0" applyNumberFormat="1" applyFont="1" applyBorder="1" applyAlignment="1">
      <alignment horizontal="left" vertical="top" wrapText="1"/>
    </xf>
    <xf numFmtId="165" fontId="5" fillId="5" borderId="40" xfId="0" applyNumberFormat="1" applyFont="1" applyFill="1" applyBorder="1" applyAlignment="1" applyProtection="1">
      <alignment horizontal="left" vertical="top" wrapText="1"/>
      <protection locked="0"/>
    </xf>
    <xf numFmtId="1" fontId="6" fillId="5" borderId="24" xfId="0" applyNumberFormat="1" applyFont="1" applyFill="1" applyBorder="1" applyAlignment="1" applyProtection="1">
      <alignment horizontal="left" vertical="top" wrapText="1"/>
      <protection locked="0"/>
    </xf>
    <xf numFmtId="1" fontId="6" fillId="5" borderId="39" xfId="0" applyNumberFormat="1" applyFont="1" applyFill="1" applyBorder="1" applyAlignment="1" applyProtection="1">
      <alignment horizontal="left" vertical="top" wrapText="1"/>
      <protection locked="0"/>
    </xf>
    <xf numFmtId="1" fontId="6" fillId="5" borderId="51" xfId="0" applyNumberFormat="1" applyFont="1" applyFill="1" applyBorder="1" applyAlignment="1" applyProtection="1">
      <alignment horizontal="left" vertical="top" wrapText="1"/>
      <protection locked="0"/>
    </xf>
    <xf numFmtId="165" fontId="5" fillId="5" borderId="37" xfId="0" applyNumberFormat="1" applyFont="1" applyFill="1" applyBorder="1" applyAlignment="1" applyProtection="1">
      <alignment horizontal="left" vertical="top" wrapText="1"/>
      <protection locked="0"/>
    </xf>
    <xf numFmtId="1" fontId="6" fillId="5" borderId="29" xfId="0" applyNumberFormat="1" applyFont="1" applyFill="1" applyBorder="1" applyAlignment="1" applyProtection="1">
      <alignment horizontal="left" vertical="top" wrapText="1"/>
      <protection locked="0"/>
    </xf>
    <xf numFmtId="1" fontId="6" fillId="5" borderId="30" xfId="0" applyNumberFormat="1" applyFont="1" applyFill="1" applyBorder="1" applyAlignment="1" applyProtection="1">
      <alignment horizontal="left" vertical="top" wrapText="1"/>
      <protection locked="0"/>
    </xf>
    <xf numFmtId="1" fontId="6" fillId="5" borderId="31" xfId="0" applyNumberFormat="1" applyFont="1" applyFill="1" applyBorder="1" applyAlignment="1" applyProtection="1">
      <alignment horizontal="left" vertical="top" wrapText="1"/>
      <protection locked="0"/>
    </xf>
    <xf numFmtId="165" fontId="5" fillId="5" borderId="38" xfId="0" applyNumberFormat="1" applyFont="1" applyFill="1" applyBorder="1" applyAlignment="1" applyProtection="1">
      <alignment horizontal="left" vertical="top" wrapText="1"/>
      <protection locked="0"/>
    </xf>
    <xf numFmtId="1" fontId="6" fillId="5" borderId="32" xfId="0" applyNumberFormat="1" applyFont="1" applyFill="1" applyBorder="1" applyAlignment="1" applyProtection="1">
      <alignment horizontal="left" vertical="top" wrapText="1"/>
      <protection locked="0"/>
    </xf>
    <xf numFmtId="1" fontId="6" fillId="5" borderId="33" xfId="0" applyNumberFormat="1" applyFont="1" applyFill="1" applyBorder="1" applyAlignment="1" applyProtection="1">
      <alignment horizontal="left" vertical="top" wrapText="1"/>
      <protection locked="0"/>
    </xf>
    <xf numFmtId="1" fontId="6" fillId="5" borderId="34" xfId="0" applyNumberFormat="1" applyFont="1" applyFill="1" applyBorder="1" applyAlignment="1" applyProtection="1">
      <alignment horizontal="left" vertical="top" wrapText="1"/>
      <protection locked="0"/>
    </xf>
    <xf numFmtId="165" fontId="5" fillId="0" borderId="59" xfId="0" applyNumberFormat="1" applyFont="1" applyBorder="1" applyAlignment="1" applyProtection="1">
      <alignment horizontal="center" vertical="top" wrapText="1"/>
      <protection locked="0"/>
    </xf>
    <xf numFmtId="1" fontId="6" fillId="0" borderId="58" xfId="0" applyNumberFormat="1" applyFont="1" applyBorder="1" applyAlignment="1" applyProtection="1">
      <alignment horizontal="center" vertical="top" wrapText="1"/>
      <protection locked="0"/>
    </xf>
    <xf numFmtId="1" fontId="6" fillId="0" borderId="17" xfId="0" applyNumberFormat="1" applyFont="1" applyBorder="1" applyAlignment="1" applyProtection="1">
      <alignment horizontal="center" vertical="top" wrapText="1"/>
      <protection locked="0"/>
    </xf>
    <xf numFmtId="1" fontId="6" fillId="0" borderId="18" xfId="0" applyNumberFormat="1" applyFont="1" applyBorder="1" applyAlignment="1" applyProtection="1">
      <alignment horizontal="center" vertical="top" wrapText="1"/>
      <protection locked="0"/>
    </xf>
    <xf numFmtId="0" fontId="16" fillId="5" borderId="29" xfId="0" applyFont="1" applyFill="1" applyBorder="1" applyAlignment="1" applyProtection="1">
      <alignment vertical="top" wrapText="1"/>
      <protection locked="0"/>
    </xf>
    <xf numFmtId="165" fontId="16" fillId="5" borderId="29" xfId="0" applyNumberFormat="1" applyFont="1" applyFill="1" applyBorder="1" applyAlignment="1" applyProtection="1">
      <alignment horizontal="left" vertical="top" wrapText="1"/>
      <protection locked="0"/>
    </xf>
    <xf numFmtId="0" fontId="16" fillId="5" borderId="29" xfId="0" applyFont="1" applyFill="1" applyBorder="1" applyAlignment="1">
      <alignment horizontal="left" vertical="center" wrapText="1"/>
    </xf>
    <xf numFmtId="0" fontId="16" fillId="5" borderId="12" xfId="0" applyFont="1" applyFill="1" applyBorder="1" applyAlignment="1">
      <alignment horizontal="left" vertical="center" wrapText="1"/>
    </xf>
    <xf numFmtId="0" fontId="16" fillId="5" borderId="32" xfId="0" applyFont="1" applyFill="1" applyBorder="1" applyAlignment="1">
      <alignment horizontal="left" vertical="center" wrapText="1"/>
    </xf>
    <xf numFmtId="0" fontId="16" fillId="5" borderId="62" xfId="0" applyFont="1" applyFill="1" applyBorder="1" applyAlignment="1">
      <alignment horizontal="left" vertical="center" wrapText="1"/>
    </xf>
    <xf numFmtId="165" fontId="27" fillId="0" borderId="32" xfId="0" applyNumberFormat="1" applyFont="1" applyBorder="1" applyAlignment="1">
      <alignment horizontal="left" wrapText="1"/>
    </xf>
    <xf numFmtId="0" fontId="27" fillId="0" borderId="32" xfId="0" applyFont="1" applyBorder="1" applyAlignment="1">
      <alignment horizontal="left" wrapText="1"/>
    </xf>
    <xf numFmtId="0" fontId="27" fillId="0" borderId="62" xfId="0" applyFont="1" applyBorder="1" applyAlignment="1">
      <alignment horizontal="left" wrapText="1"/>
    </xf>
    <xf numFmtId="49" fontId="15" fillId="2" borderId="68" xfId="0" applyNumberFormat="1" applyFont="1" applyFill="1" applyBorder="1" applyAlignment="1">
      <alignment horizontal="left" vertical="center" wrapText="1"/>
    </xf>
    <xf numFmtId="0" fontId="19" fillId="6" borderId="60" xfId="0" applyFont="1" applyFill="1" applyBorder="1" applyAlignment="1">
      <alignment horizontal="center" vertical="center" wrapText="1"/>
    </xf>
    <xf numFmtId="0" fontId="19" fillId="6" borderId="52" xfId="0" applyFont="1" applyFill="1" applyBorder="1" applyAlignment="1">
      <alignment horizontal="center" vertical="center" wrapText="1"/>
    </xf>
    <xf numFmtId="0" fontId="27" fillId="0" borderId="50" xfId="0" applyFont="1" applyBorder="1" applyAlignment="1">
      <alignment wrapText="1"/>
    </xf>
    <xf numFmtId="165" fontId="27" fillId="0" borderId="26" xfId="0" applyNumberFormat="1" applyFont="1" applyBorder="1" applyAlignment="1">
      <alignment horizontal="left" vertical="center" wrapText="1"/>
    </xf>
    <xf numFmtId="0" fontId="27" fillId="0" borderId="58" xfId="0" applyFont="1" applyBorder="1" applyAlignment="1">
      <alignment horizontal="left" vertical="center" wrapText="1"/>
    </xf>
    <xf numFmtId="165" fontId="19" fillId="6" borderId="60" xfId="0" applyNumberFormat="1" applyFont="1" applyFill="1" applyBorder="1" applyAlignment="1">
      <alignment horizontal="center" vertical="center" wrapText="1"/>
    </xf>
    <xf numFmtId="0" fontId="27" fillId="0" borderId="26" xfId="0" applyFont="1" applyBorder="1" applyAlignment="1">
      <alignment horizontal="left" vertical="center" wrapText="1"/>
    </xf>
    <xf numFmtId="0" fontId="27" fillId="0" borderId="63" xfId="0" applyFont="1" applyBorder="1" applyAlignment="1">
      <alignment horizontal="left" vertical="center" wrapText="1"/>
    </xf>
    <xf numFmtId="165" fontId="16" fillId="5" borderId="26" xfId="0" applyNumberFormat="1" applyFont="1" applyFill="1" applyBorder="1" applyAlignment="1" applyProtection="1">
      <alignment horizontal="left" vertical="top" wrapText="1"/>
      <protection locked="0"/>
    </xf>
    <xf numFmtId="0" fontId="16" fillId="5" borderId="26" xfId="0" applyFont="1" applyFill="1" applyBorder="1" applyAlignment="1">
      <alignment horizontal="left" vertical="center" wrapText="1"/>
    </xf>
    <xf numFmtId="0" fontId="16" fillId="5" borderId="63" xfId="0" applyFont="1" applyFill="1" applyBorder="1" applyAlignment="1">
      <alignment horizontal="left" vertical="center" wrapText="1"/>
    </xf>
    <xf numFmtId="0" fontId="16" fillId="5" borderId="26" xfId="0" applyFont="1" applyFill="1" applyBorder="1" applyAlignment="1" applyProtection="1">
      <alignment vertical="top" wrapText="1"/>
      <protection locked="0"/>
    </xf>
    <xf numFmtId="0" fontId="3" fillId="0" borderId="19" xfId="0" applyFont="1" applyBorder="1" applyAlignment="1">
      <alignment horizontal="left" vertical="top" wrapText="1"/>
    </xf>
    <xf numFmtId="0" fontId="3" fillId="0" borderId="69" xfId="0" applyFont="1" applyBorder="1" applyAlignment="1">
      <alignment horizontal="left" vertical="top" wrapText="1"/>
    </xf>
    <xf numFmtId="49" fontId="16" fillId="0" borderId="19" xfId="0" applyNumberFormat="1" applyFont="1" applyFill="1" applyBorder="1" applyAlignment="1">
      <alignment horizontal="left" vertical="top" wrapText="1"/>
    </xf>
    <xf numFmtId="49" fontId="16" fillId="0" borderId="17" xfId="0" applyNumberFormat="1" applyFont="1" applyFill="1" applyBorder="1" applyAlignment="1">
      <alignment horizontal="left" vertical="top" wrapText="1"/>
    </xf>
    <xf numFmtId="49" fontId="16" fillId="0" borderId="18" xfId="0" applyNumberFormat="1" applyFont="1" applyFill="1" applyBorder="1" applyAlignment="1">
      <alignment horizontal="left" vertical="top" wrapText="1"/>
    </xf>
    <xf numFmtId="49" fontId="25" fillId="0" borderId="11" xfId="4" applyNumberFormat="1" applyFont="1" applyFill="1" applyBorder="1" applyAlignment="1">
      <alignment horizontal="center" vertical="center" wrapText="1"/>
    </xf>
    <xf numFmtId="49" fontId="25" fillId="0" borderId="25" xfId="4" applyNumberFormat="1" applyFont="1" applyFill="1" applyBorder="1" applyAlignment="1">
      <alignment horizontal="center" vertical="center" wrapText="1"/>
    </xf>
    <xf numFmtId="49" fontId="25" fillId="0" borderId="0" xfId="4" applyNumberFormat="1" applyFont="1" applyFill="1" applyBorder="1" applyAlignment="1">
      <alignment horizontal="center" vertical="center" wrapText="1"/>
    </xf>
    <xf numFmtId="49" fontId="25" fillId="0" borderId="56" xfId="4" applyNumberFormat="1" applyFont="1" applyFill="1" applyBorder="1" applyAlignment="1">
      <alignment horizontal="center" vertical="center" wrapText="1"/>
    </xf>
    <xf numFmtId="49" fontId="15" fillId="2" borderId="19" xfId="0" applyNumberFormat="1" applyFont="1" applyFill="1" applyBorder="1" applyAlignment="1">
      <alignment horizontal="left" vertical="center" wrapText="1"/>
    </xf>
    <xf numFmtId="49" fontId="15" fillId="2" borderId="69" xfId="0" applyNumberFormat="1" applyFont="1" applyFill="1" applyBorder="1" applyAlignment="1">
      <alignment horizontal="left" vertical="center" wrapText="1"/>
    </xf>
    <xf numFmtId="0" fontId="16" fillId="5" borderId="41" xfId="0" applyFont="1" applyFill="1" applyBorder="1" applyAlignment="1" applyProtection="1">
      <alignment vertical="top" wrapText="1"/>
      <protection locked="0"/>
    </xf>
    <xf numFmtId="165" fontId="19" fillId="5" borderId="26" xfId="0" applyNumberFormat="1" applyFont="1" applyFill="1" applyBorder="1" applyAlignment="1" applyProtection="1">
      <alignment horizontal="left" wrapText="1"/>
      <protection locked="0"/>
    </xf>
    <xf numFmtId="0" fontId="16" fillId="5" borderId="8" xfId="0" applyFont="1" applyFill="1" applyBorder="1" applyAlignment="1">
      <alignment horizontal="left" wrapText="1"/>
    </xf>
    <xf numFmtId="0" fontId="16" fillId="5" borderId="9" xfId="0" applyFont="1" applyFill="1" applyBorder="1" applyAlignment="1">
      <alignment horizontal="left" wrapText="1"/>
    </xf>
    <xf numFmtId="0" fontId="19" fillId="0" borderId="2" xfId="0" applyFont="1" applyBorder="1" applyAlignment="1">
      <alignment horizontal="center" vertical="center" wrapText="1"/>
    </xf>
    <xf numFmtId="165" fontId="19" fillId="0" borderId="2" xfId="0" applyNumberFormat="1" applyFont="1" applyBorder="1" applyAlignment="1">
      <alignment horizontal="center" vertical="center" wrapText="1"/>
    </xf>
    <xf numFmtId="0" fontId="19" fillId="0" borderId="6" xfId="0" applyFont="1" applyBorder="1" applyAlignment="1">
      <alignment horizontal="center" vertical="center" wrapText="1"/>
    </xf>
    <xf numFmtId="0" fontId="27" fillId="0" borderId="60" xfId="0" applyFont="1" applyBorder="1" applyAlignment="1">
      <alignment horizontal="left" vertical="center" wrapText="1"/>
    </xf>
    <xf numFmtId="165" fontId="27" fillId="0" borderId="60" xfId="0" applyNumberFormat="1" applyFont="1" applyBorder="1" applyAlignment="1">
      <alignment horizontal="left" vertical="center" wrapText="1"/>
    </xf>
    <xf numFmtId="0" fontId="27" fillId="0" borderId="52" xfId="0" applyFont="1" applyBorder="1" applyAlignment="1">
      <alignment horizontal="left" vertical="center" wrapText="1"/>
    </xf>
    <xf numFmtId="0" fontId="16" fillId="5" borderId="19" xfId="0" applyFont="1" applyFill="1" applyBorder="1" applyAlignment="1" applyProtection="1">
      <alignment horizontal="left" vertical="top" wrapText="1"/>
      <protection locked="0"/>
    </xf>
    <xf numFmtId="0" fontId="16" fillId="5" borderId="69" xfId="0" applyFont="1" applyFill="1" applyBorder="1" applyAlignment="1" applyProtection="1">
      <alignment horizontal="left" vertical="top" wrapText="1"/>
      <protection locked="0"/>
    </xf>
    <xf numFmtId="165" fontId="19" fillId="0" borderId="6" xfId="0" applyNumberFormat="1" applyFont="1" applyBorder="1" applyAlignment="1" applyProtection="1">
      <alignment horizontal="center" vertical="top" wrapText="1"/>
      <protection locked="0"/>
    </xf>
    <xf numFmtId="165" fontId="16" fillId="5" borderId="32" xfId="0" applyNumberFormat="1" applyFont="1" applyFill="1" applyBorder="1" applyAlignment="1" applyProtection="1">
      <alignment horizontal="left" vertical="top" wrapText="1"/>
      <protection locked="0"/>
    </xf>
    <xf numFmtId="0" fontId="14" fillId="0" borderId="20" xfId="0" applyFont="1" applyBorder="1" applyAlignment="1">
      <alignment horizontal="center"/>
    </xf>
    <xf numFmtId="0" fontId="14" fillId="0" borderId="21" xfId="0" applyFont="1" applyBorder="1" applyAlignment="1">
      <alignment horizontal="center"/>
    </xf>
    <xf numFmtId="49" fontId="16" fillId="0" borderId="69" xfId="0" applyNumberFormat="1" applyFont="1" applyFill="1" applyBorder="1" applyAlignment="1">
      <alignment horizontal="left" vertical="top" wrapText="1"/>
    </xf>
    <xf numFmtId="0" fontId="19" fillId="5" borderId="3" xfId="0" applyFont="1" applyFill="1" applyBorder="1" applyAlignment="1" applyProtection="1">
      <alignment horizontal="left" vertical="top" wrapText="1"/>
      <protection locked="0"/>
    </xf>
    <xf numFmtId="0" fontId="19" fillId="5" borderId="68" xfId="0" applyFont="1" applyFill="1" applyBorder="1" applyAlignment="1" applyProtection="1">
      <alignment horizontal="left" vertical="top" wrapText="1"/>
      <protection locked="0"/>
    </xf>
    <xf numFmtId="0" fontId="16" fillId="5" borderId="41" xfId="0" applyFont="1" applyFill="1" applyBorder="1" applyAlignment="1" applyProtection="1">
      <alignment wrapText="1"/>
      <protection locked="0"/>
    </xf>
    <xf numFmtId="165" fontId="19" fillId="5" borderId="32" xfId="0" applyNumberFormat="1" applyFont="1" applyFill="1" applyBorder="1" applyAlignment="1" applyProtection="1">
      <alignment horizontal="left" wrapText="1"/>
      <protection locked="0"/>
    </xf>
    <xf numFmtId="0" fontId="16" fillId="5" borderId="14" xfId="0" applyFont="1" applyFill="1" applyBorder="1" applyAlignment="1">
      <alignment horizontal="left" wrapText="1"/>
    </xf>
    <xf numFmtId="0" fontId="16" fillId="5" borderId="15" xfId="0" applyFont="1" applyFill="1" applyBorder="1" applyAlignment="1">
      <alignment horizontal="left" wrapText="1"/>
    </xf>
    <xf numFmtId="0" fontId="16" fillId="5" borderId="29" xfId="0" applyFont="1" applyFill="1" applyBorder="1" applyAlignment="1" applyProtection="1">
      <alignment wrapText="1"/>
      <protection locked="0"/>
    </xf>
    <xf numFmtId="165" fontId="19" fillId="5" borderId="29" xfId="0" applyNumberFormat="1" applyFont="1" applyFill="1" applyBorder="1" applyAlignment="1" applyProtection="1">
      <alignment horizontal="left" wrapText="1"/>
      <protection locked="0"/>
    </xf>
    <xf numFmtId="0" fontId="16" fillId="5" borderId="11" xfId="0" applyFont="1" applyFill="1" applyBorder="1" applyAlignment="1">
      <alignment horizontal="left" wrapText="1"/>
    </xf>
    <xf numFmtId="0" fontId="16" fillId="5" borderId="12" xfId="0" applyFont="1" applyFill="1" applyBorder="1" applyAlignment="1">
      <alignment horizontal="left" wrapText="1"/>
    </xf>
    <xf numFmtId="0" fontId="16" fillId="5" borderId="24" xfId="0" applyFont="1" applyFill="1" applyBorder="1" applyAlignment="1" applyProtection="1">
      <alignment wrapText="1"/>
      <protection locked="0"/>
    </xf>
    <xf numFmtId="0" fontId="31" fillId="0" borderId="29" xfId="4" applyFont="1" applyBorder="1" applyAlignment="1">
      <alignment horizontal="center" vertical="center"/>
    </xf>
    <xf numFmtId="0" fontId="31" fillId="0" borderId="30" xfId="4" applyFont="1" applyBorder="1" applyAlignment="1">
      <alignment horizontal="center" vertical="center"/>
    </xf>
    <xf numFmtId="0" fontId="31" fillId="0" borderId="31" xfId="4" applyFont="1" applyBorder="1" applyAlignment="1">
      <alignment horizontal="center" vertical="center"/>
    </xf>
    <xf numFmtId="165" fontId="16" fillId="5" borderId="37" xfId="0" applyNumberFormat="1" applyFont="1" applyFill="1" applyBorder="1" applyAlignment="1" applyProtection="1">
      <alignment horizontal="left" vertical="top" wrapText="1"/>
      <protection locked="0"/>
    </xf>
    <xf numFmtId="1" fontId="16" fillId="5" borderId="29" xfId="0" applyNumberFormat="1" applyFont="1" applyFill="1" applyBorder="1" applyAlignment="1" applyProtection="1">
      <alignment horizontal="left" vertical="top" wrapText="1"/>
      <protection locked="0"/>
    </xf>
    <xf numFmtId="1" fontId="16" fillId="5" borderId="30" xfId="0" applyNumberFormat="1" applyFont="1" applyFill="1" applyBorder="1" applyAlignment="1" applyProtection="1">
      <alignment horizontal="left" vertical="top" wrapText="1"/>
      <protection locked="0"/>
    </xf>
    <xf numFmtId="1" fontId="16" fillId="5" borderId="31" xfId="0" applyNumberFormat="1" applyFont="1" applyFill="1" applyBorder="1" applyAlignment="1" applyProtection="1">
      <alignment horizontal="left" vertical="top" wrapText="1"/>
      <protection locked="0"/>
    </xf>
    <xf numFmtId="165" fontId="16" fillId="5" borderId="30" xfId="0" applyNumberFormat="1" applyFont="1" applyFill="1" applyBorder="1" applyAlignment="1" applyProtection="1">
      <alignment horizontal="left" vertical="top" wrapText="1"/>
      <protection locked="0"/>
    </xf>
    <xf numFmtId="165" fontId="16" fillId="5" borderId="31" xfId="0" applyNumberFormat="1" applyFont="1" applyFill="1" applyBorder="1" applyAlignment="1" applyProtection="1">
      <alignment horizontal="left" vertical="top" wrapText="1"/>
      <protection locked="0"/>
    </xf>
    <xf numFmtId="0" fontId="16" fillId="0" borderId="19" xfId="0" applyFont="1" applyBorder="1" applyAlignment="1" applyProtection="1">
      <alignment horizontal="left" vertical="top" wrapText="1"/>
      <protection locked="0"/>
    </xf>
    <xf numFmtId="0" fontId="16" fillId="0" borderId="17" xfId="0" applyFont="1" applyBorder="1" applyAlignment="1" applyProtection="1">
      <alignment horizontal="left" vertical="top" wrapText="1"/>
      <protection locked="0"/>
    </xf>
    <xf numFmtId="0" fontId="16" fillId="0" borderId="18" xfId="0" applyFont="1" applyBorder="1" applyAlignment="1" applyProtection="1">
      <alignment horizontal="left" vertical="top" wrapText="1"/>
      <protection locked="0"/>
    </xf>
    <xf numFmtId="165" fontId="27" fillId="0" borderId="16" xfId="0" applyNumberFormat="1" applyFont="1" applyBorder="1" applyAlignment="1">
      <alignment horizontal="center" vertical="top" wrapText="1"/>
    </xf>
    <xf numFmtId="165" fontId="27" fillId="0" borderId="35" xfId="0" applyNumberFormat="1" applyFont="1" applyBorder="1" applyAlignment="1">
      <alignment horizontal="center" vertical="top" wrapText="1"/>
    </xf>
    <xf numFmtId="1" fontId="27" fillId="0" borderId="16" xfId="0" applyNumberFormat="1" applyFont="1" applyBorder="1" applyAlignment="1">
      <alignment horizontal="center" vertical="top" wrapText="1"/>
    </xf>
    <xf numFmtId="1" fontId="27" fillId="0" borderId="4" xfId="0" applyNumberFormat="1" applyFont="1" applyBorder="1" applyAlignment="1">
      <alignment horizontal="center" vertical="top" wrapText="1"/>
    </xf>
    <xf numFmtId="1" fontId="27" fillId="0" borderId="5" xfId="0" applyNumberFormat="1" applyFont="1" applyBorder="1" applyAlignment="1">
      <alignment horizontal="center" vertical="top" wrapText="1"/>
    </xf>
    <xf numFmtId="165" fontId="16" fillId="5" borderId="36" xfId="0" applyNumberFormat="1" applyFont="1" applyFill="1" applyBorder="1" applyAlignment="1" applyProtection="1">
      <alignment horizontal="left" vertical="top" wrapText="1"/>
      <protection locked="0"/>
    </xf>
    <xf numFmtId="1" fontId="16" fillId="5" borderId="26" xfId="0" applyNumberFormat="1" applyFont="1" applyFill="1" applyBorder="1" applyAlignment="1" applyProtection="1">
      <alignment horizontal="left" vertical="top" wrapText="1"/>
      <protection locked="0"/>
    </xf>
    <xf numFmtId="1" fontId="16" fillId="5" borderId="27" xfId="0" applyNumberFormat="1" applyFont="1" applyFill="1" applyBorder="1" applyAlignment="1" applyProtection="1">
      <alignment horizontal="left" vertical="top" wrapText="1"/>
      <protection locked="0"/>
    </xf>
    <xf numFmtId="1" fontId="16" fillId="5" borderId="28" xfId="0" applyNumberFormat="1" applyFont="1" applyFill="1" applyBorder="1" applyAlignment="1" applyProtection="1">
      <alignment horizontal="left" vertical="top" wrapText="1"/>
      <protection locked="0"/>
    </xf>
    <xf numFmtId="0" fontId="16" fillId="0" borderId="19" xfId="0" applyFont="1" applyFill="1" applyBorder="1" applyAlignment="1" applyProtection="1">
      <alignment horizontal="left" vertical="top" wrapText="1"/>
      <protection locked="0"/>
    </xf>
    <xf numFmtId="0" fontId="16" fillId="0" borderId="17" xfId="0" applyFont="1" applyFill="1" applyBorder="1" applyAlignment="1" applyProtection="1">
      <alignment horizontal="left" vertical="top" wrapText="1"/>
      <protection locked="0"/>
    </xf>
    <xf numFmtId="0" fontId="16" fillId="0" borderId="18" xfId="0" applyFont="1" applyFill="1" applyBorder="1" applyAlignment="1" applyProtection="1">
      <alignment horizontal="left" vertical="top" wrapText="1"/>
      <protection locked="0"/>
    </xf>
    <xf numFmtId="0" fontId="19" fillId="5" borderId="19" xfId="0" applyFont="1" applyFill="1" applyBorder="1" applyAlignment="1" applyProtection="1">
      <alignment horizontal="left" vertical="top" wrapText="1"/>
      <protection locked="0"/>
    </xf>
    <xf numFmtId="0" fontId="19" fillId="5" borderId="17" xfId="0" applyFont="1" applyFill="1" applyBorder="1" applyAlignment="1" applyProtection="1">
      <alignment horizontal="left" vertical="top" wrapText="1"/>
      <protection locked="0"/>
    </xf>
    <xf numFmtId="0" fontId="19" fillId="5" borderId="18" xfId="0" applyFont="1" applyFill="1" applyBorder="1" applyAlignment="1" applyProtection="1">
      <alignment horizontal="left" vertical="top" wrapText="1"/>
      <protection locked="0"/>
    </xf>
    <xf numFmtId="0" fontId="27" fillId="0" borderId="32" xfId="0" applyFont="1" applyBorder="1" applyAlignment="1">
      <alignment horizontal="left" vertical="center" wrapText="1"/>
    </xf>
    <xf numFmtId="0" fontId="27" fillId="0" borderId="33" xfId="0" applyFont="1" applyBorder="1" applyAlignment="1">
      <alignment horizontal="left" vertical="center" wrapText="1"/>
    </xf>
    <xf numFmtId="0" fontId="27" fillId="0" borderId="38" xfId="0" applyFont="1" applyBorder="1" applyAlignment="1">
      <alignment horizontal="left" vertical="center" wrapText="1"/>
    </xf>
    <xf numFmtId="165" fontId="27" fillId="0" borderId="32" xfId="0" applyNumberFormat="1" applyFont="1" applyBorder="1" applyAlignment="1">
      <alignment horizontal="left" vertical="center" wrapText="1"/>
    </xf>
    <xf numFmtId="165" fontId="27" fillId="0" borderId="38" xfId="0" applyNumberFormat="1" applyFont="1" applyBorder="1" applyAlignment="1">
      <alignment horizontal="left" vertical="center" wrapText="1"/>
    </xf>
    <xf numFmtId="0" fontId="27" fillId="0" borderId="34" xfId="0" applyFont="1" applyBorder="1" applyAlignment="1">
      <alignment horizontal="left" vertical="center" wrapText="1"/>
    </xf>
    <xf numFmtId="0" fontId="16" fillId="5" borderId="30" xfId="0" applyFont="1" applyFill="1" applyBorder="1" applyAlignment="1" applyProtection="1">
      <alignment wrapText="1"/>
      <protection locked="0"/>
    </xf>
    <xf numFmtId="0" fontId="16" fillId="5" borderId="37" xfId="0" applyFont="1" applyFill="1" applyBorder="1" applyAlignment="1" applyProtection="1">
      <alignment wrapText="1"/>
      <protection locked="0"/>
    </xf>
    <xf numFmtId="165" fontId="16" fillId="5" borderId="29" xfId="0" applyNumberFormat="1" applyFont="1" applyFill="1" applyBorder="1" applyAlignment="1" applyProtection="1">
      <alignment horizontal="left" wrapText="1"/>
      <protection locked="0"/>
    </xf>
    <xf numFmtId="165" fontId="16" fillId="5" borderId="37" xfId="0" applyNumberFormat="1" applyFont="1" applyFill="1" applyBorder="1" applyAlignment="1" applyProtection="1">
      <alignment horizontal="left" wrapText="1"/>
      <protection locked="0"/>
    </xf>
    <xf numFmtId="0" fontId="16" fillId="5" borderId="42" xfId="0" applyFont="1" applyFill="1" applyBorder="1" applyAlignment="1" applyProtection="1">
      <alignment wrapText="1"/>
      <protection locked="0"/>
    </xf>
    <xf numFmtId="0" fontId="16" fillId="5" borderId="43" xfId="0" applyFont="1" applyFill="1" applyBorder="1" applyAlignment="1" applyProtection="1">
      <alignment wrapText="1"/>
      <protection locked="0"/>
    </xf>
    <xf numFmtId="165" fontId="16" fillId="5" borderId="32" xfId="0" applyNumberFormat="1" applyFont="1" applyFill="1" applyBorder="1" applyAlignment="1" applyProtection="1">
      <alignment horizontal="left" wrapText="1"/>
      <protection locked="0"/>
    </xf>
    <xf numFmtId="165" fontId="16" fillId="5" borderId="38" xfId="0" applyNumberFormat="1" applyFont="1" applyFill="1" applyBorder="1" applyAlignment="1" applyProtection="1">
      <alignment horizontal="left" wrapText="1"/>
      <protection locked="0"/>
    </xf>
    <xf numFmtId="0" fontId="16" fillId="5" borderId="17" xfId="0" applyFont="1" applyFill="1" applyBorder="1" applyAlignment="1" applyProtection="1">
      <alignment horizontal="left" vertical="top" wrapText="1"/>
      <protection locked="0"/>
    </xf>
    <xf numFmtId="0" fontId="16" fillId="5" borderId="18" xfId="0" applyFont="1" applyFill="1" applyBorder="1" applyAlignment="1" applyProtection="1">
      <alignment horizontal="left" vertical="top" wrapText="1"/>
      <protection locked="0"/>
    </xf>
    <xf numFmtId="0" fontId="14" fillId="5" borderId="19" xfId="0" applyFont="1" applyFill="1" applyBorder="1" applyAlignment="1">
      <alignment horizontal="left" vertical="top"/>
    </xf>
    <xf numFmtId="0" fontId="13" fillId="5" borderId="17" xfId="0" applyFont="1" applyFill="1" applyBorder="1" applyAlignment="1">
      <alignment horizontal="left" vertical="top"/>
    </xf>
    <xf numFmtId="0" fontId="13" fillId="5" borderId="18" xfId="0" applyFont="1" applyFill="1" applyBorder="1" applyAlignment="1">
      <alignment horizontal="left" vertical="top"/>
    </xf>
    <xf numFmtId="165" fontId="19" fillId="6" borderId="61" xfId="0" applyNumberFormat="1" applyFont="1" applyFill="1" applyBorder="1" applyAlignment="1">
      <alignment horizontal="center" vertical="center" wrapText="1"/>
    </xf>
    <xf numFmtId="1" fontId="19" fillId="6" borderId="60" xfId="0" applyNumberFormat="1" applyFont="1" applyFill="1" applyBorder="1" applyAlignment="1">
      <alignment horizontal="center" vertical="center" wrapText="1"/>
    </xf>
    <xf numFmtId="1" fontId="19" fillId="6" borderId="21" xfId="0" applyNumberFormat="1" applyFont="1" applyFill="1" applyBorder="1" applyAlignment="1">
      <alignment horizontal="center" vertical="center" wrapText="1"/>
    </xf>
    <xf numFmtId="1" fontId="19" fillId="6" borderId="22" xfId="0" applyNumberFormat="1" applyFont="1" applyFill="1" applyBorder="1" applyAlignment="1">
      <alignment horizontal="center" vertical="center" wrapText="1"/>
    </xf>
    <xf numFmtId="165" fontId="27" fillId="0" borderId="16" xfId="0" applyNumberFormat="1" applyFont="1" applyBorder="1" applyAlignment="1">
      <alignment horizontal="left" vertical="top" wrapText="1"/>
    </xf>
    <xf numFmtId="165" fontId="27" fillId="0" borderId="35" xfId="0" applyNumberFormat="1" applyFont="1" applyBorder="1" applyAlignment="1">
      <alignment horizontal="left" vertical="top" wrapText="1"/>
    </xf>
    <xf numFmtId="165" fontId="16" fillId="5" borderId="41" xfId="0" applyNumberFormat="1" applyFont="1" applyFill="1" applyBorder="1" applyAlignment="1" applyProtection="1">
      <alignment horizontal="left" vertical="top" wrapText="1"/>
      <protection locked="0"/>
    </xf>
    <xf numFmtId="165" fontId="16" fillId="5" borderId="43" xfId="0" applyNumberFormat="1" applyFont="1" applyFill="1" applyBorder="1" applyAlignment="1" applyProtection="1">
      <alignment horizontal="left" vertical="top" wrapText="1"/>
      <protection locked="0"/>
    </xf>
    <xf numFmtId="165" fontId="16" fillId="5" borderId="42" xfId="0" applyNumberFormat="1" applyFont="1" applyFill="1" applyBorder="1" applyAlignment="1" applyProtection="1">
      <alignment horizontal="left" vertical="top" wrapText="1"/>
      <protection locked="0"/>
    </xf>
    <xf numFmtId="165" fontId="16" fillId="5" borderId="53" xfId="0" applyNumberFormat="1" applyFont="1" applyFill="1" applyBorder="1" applyAlignment="1" applyProtection="1">
      <alignment horizontal="left" vertical="top" wrapText="1"/>
      <protection locked="0"/>
    </xf>
    <xf numFmtId="165" fontId="16" fillId="5" borderId="38" xfId="0" applyNumberFormat="1" applyFont="1" applyFill="1" applyBorder="1" applyAlignment="1" applyProtection="1">
      <alignment horizontal="left" vertical="top" wrapText="1"/>
      <protection locked="0"/>
    </xf>
    <xf numFmtId="1" fontId="16" fillId="5" borderId="32" xfId="0" applyNumberFormat="1" applyFont="1" applyFill="1" applyBorder="1" applyAlignment="1" applyProtection="1">
      <alignment horizontal="left" vertical="top" wrapText="1"/>
      <protection locked="0"/>
    </xf>
    <xf numFmtId="1" fontId="16" fillId="5" borderId="33" xfId="0" applyNumberFormat="1" applyFont="1" applyFill="1" applyBorder="1" applyAlignment="1" applyProtection="1">
      <alignment horizontal="left" vertical="top" wrapText="1"/>
      <protection locked="0"/>
    </xf>
    <xf numFmtId="1" fontId="16" fillId="5" borderId="34" xfId="0" applyNumberFormat="1" applyFont="1" applyFill="1" applyBorder="1" applyAlignment="1" applyProtection="1">
      <alignment horizontal="left" vertical="top" wrapText="1"/>
      <protection locked="0"/>
    </xf>
    <xf numFmtId="0" fontId="19" fillId="6" borderId="16" xfId="0" applyFont="1" applyFill="1" applyBorder="1" applyAlignment="1">
      <alignment horizontal="center" vertical="center" wrapText="1"/>
    </xf>
    <xf numFmtId="0" fontId="19" fillId="6" borderId="4" xfId="0" applyFont="1" applyFill="1" applyBorder="1" applyAlignment="1">
      <alignment horizontal="center" vertical="center" wrapText="1"/>
    </xf>
    <xf numFmtId="0" fontId="19" fillId="6" borderId="35" xfId="0" applyFont="1" applyFill="1" applyBorder="1" applyAlignment="1">
      <alignment horizontal="center" vertical="center" wrapText="1"/>
    </xf>
    <xf numFmtId="165" fontId="19" fillId="6" borderId="16" xfId="0" applyNumberFormat="1" applyFont="1" applyFill="1" applyBorder="1" applyAlignment="1">
      <alignment horizontal="center" vertical="center" wrapText="1"/>
    </xf>
    <xf numFmtId="165" fontId="19" fillId="6" borderId="35" xfId="0" applyNumberFormat="1" applyFont="1" applyFill="1" applyBorder="1" applyAlignment="1">
      <alignment horizontal="center" vertical="center" wrapText="1"/>
    </xf>
    <xf numFmtId="0" fontId="19" fillId="6" borderId="5" xfId="0" applyFont="1" applyFill="1" applyBorder="1" applyAlignment="1">
      <alignment horizontal="center" vertical="center" wrapText="1"/>
    </xf>
    <xf numFmtId="0" fontId="19" fillId="0" borderId="10" xfId="0" applyFont="1" applyBorder="1" applyAlignment="1">
      <alignment horizontal="center" vertical="top" wrapText="1"/>
    </xf>
    <xf numFmtId="0" fontId="19" fillId="0" borderId="11" xfId="0" applyFont="1" applyBorder="1" applyAlignment="1">
      <alignment horizontal="center" vertical="top" wrapText="1"/>
    </xf>
    <xf numFmtId="49" fontId="25" fillId="0" borderId="12" xfId="4" applyNumberFormat="1" applyFont="1" applyFill="1" applyBorder="1" applyAlignment="1">
      <alignment horizontal="center" vertical="center" wrapText="1"/>
    </xf>
    <xf numFmtId="0" fontId="27" fillId="0" borderId="58" xfId="0" applyFont="1" applyBorder="1" applyAlignment="1">
      <alignment vertical="center" wrapText="1"/>
    </xf>
    <xf numFmtId="0" fontId="27" fillId="0" borderId="17" xfId="0" applyFont="1" applyBorder="1" applyAlignment="1">
      <alignment vertical="center" wrapText="1"/>
    </xf>
    <xf numFmtId="0" fontId="27" fillId="0" borderId="59" xfId="0" applyFont="1" applyBorder="1" applyAlignment="1">
      <alignment vertical="center" wrapText="1"/>
    </xf>
    <xf numFmtId="165" fontId="27" fillId="0" borderId="58" xfId="0" applyNumberFormat="1" applyFont="1" applyBorder="1" applyAlignment="1">
      <alignment horizontal="left" vertical="center" wrapText="1"/>
    </xf>
    <xf numFmtId="165" fontId="27" fillId="0" borderId="59" xfId="0" applyNumberFormat="1" applyFont="1" applyBorder="1" applyAlignment="1">
      <alignment horizontal="left" vertical="center" wrapText="1"/>
    </xf>
    <xf numFmtId="0" fontId="27" fillId="0" borderId="17" xfId="0" applyFont="1" applyBorder="1" applyAlignment="1">
      <alignment horizontal="left" vertical="center" wrapText="1"/>
    </xf>
    <xf numFmtId="0" fontId="27" fillId="0" borderId="18" xfId="0" applyFont="1" applyBorder="1" applyAlignment="1">
      <alignment horizontal="left" vertical="center" wrapText="1"/>
    </xf>
    <xf numFmtId="0" fontId="16" fillId="5" borderId="39" xfId="0" applyFont="1" applyFill="1" applyBorder="1" applyAlignment="1" applyProtection="1">
      <alignment wrapText="1"/>
      <protection locked="0"/>
    </xf>
    <xf numFmtId="0" fontId="16" fillId="5" borderId="40" xfId="0" applyFont="1" applyFill="1" applyBorder="1" applyAlignment="1" applyProtection="1">
      <alignment wrapText="1"/>
      <protection locked="0"/>
    </xf>
    <xf numFmtId="165" fontId="16" fillId="5" borderId="24" xfId="0" applyNumberFormat="1" applyFont="1" applyFill="1" applyBorder="1" applyAlignment="1" applyProtection="1">
      <alignment horizontal="left" wrapText="1"/>
      <protection locked="0"/>
    </xf>
    <xf numFmtId="165" fontId="16" fillId="5" borderId="40" xfId="0" applyNumberFormat="1" applyFont="1" applyFill="1" applyBorder="1" applyAlignment="1" applyProtection="1">
      <alignment horizontal="left" wrapText="1"/>
      <protection locked="0"/>
    </xf>
    <xf numFmtId="49" fontId="14" fillId="0" borderId="3" xfId="0" applyNumberFormat="1" applyFont="1" applyFill="1" applyBorder="1" applyAlignment="1">
      <alignment horizontal="center" vertical="center" wrapText="1"/>
    </xf>
    <xf numFmtId="49" fontId="14" fillId="0" borderId="4" xfId="0" applyNumberFormat="1" applyFont="1" applyFill="1" applyBorder="1" applyAlignment="1">
      <alignment horizontal="center" vertical="center" wrapText="1"/>
    </xf>
    <xf numFmtId="1" fontId="19" fillId="0" borderId="16" xfId="0" applyNumberFormat="1" applyFont="1" applyFill="1" applyBorder="1" applyAlignment="1">
      <alignment horizontal="center" vertical="center" wrapText="1"/>
    </xf>
    <xf numFmtId="1" fontId="19" fillId="0" borderId="4" xfId="0" applyNumberFormat="1" applyFont="1" applyFill="1" applyBorder="1" applyAlignment="1">
      <alignment horizontal="center" vertical="center" wrapText="1"/>
    </xf>
    <xf numFmtId="1" fontId="19" fillId="0" borderId="5" xfId="0" applyNumberFormat="1" applyFont="1" applyFill="1" applyBorder="1" applyAlignment="1">
      <alignment horizontal="center" vertical="center" wrapText="1"/>
    </xf>
    <xf numFmtId="0" fontId="14" fillId="5" borderId="17" xfId="0" applyFont="1" applyFill="1" applyBorder="1" applyAlignment="1">
      <alignment horizontal="left" vertical="top"/>
    </xf>
    <xf numFmtId="0" fontId="14" fillId="5" borderId="18" xfId="0" applyFont="1" applyFill="1" applyBorder="1" applyAlignment="1">
      <alignment horizontal="left" vertical="top"/>
    </xf>
    <xf numFmtId="0" fontId="14" fillId="5" borderId="55" xfId="0" applyFont="1" applyFill="1" applyBorder="1" applyAlignment="1">
      <alignment horizontal="left" vertical="top"/>
    </xf>
    <xf numFmtId="0" fontId="14" fillId="5" borderId="0" xfId="0" applyFont="1" applyFill="1" applyAlignment="1">
      <alignment horizontal="left" vertical="top"/>
    </xf>
    <xf numFmtId="0" fontId="14" fillId="5" borderId="56" xfId="0" applyFont="1" applyFill="1" applyBorder="1" applyAlignment="1">
      <alignment horizontal="left" vertical="top"/>
    </xf>
    <xf numFmtId="0" fontId="14" fillId="5" borderId="20" xfId="0" applyFont="1" applyFill="1" applyBorder="1" applyAlignment="1">
      <alignment horizontal="left" vertical="top"/>
    </xf>
    <xf numFmtId="0" fontId="14" fillId="5" borderId="21" xfId="0" applyFont="1" applyFill="1" applyBorder="1" applyAlignment="1">
      <alignment horizontal="left" vertical="top"/>
    </xf>
    <xf numFmtId="0" fontId="14" fillId="5" borderId="22" xfId="0" applyFont="1" applyFill="1" applyBorder="1" applyAlignment="1">
      <alignment horizontal="left" vertical="top"/>
    </xf>
    <xf numFmtId="0" fontId="16" fillId="5" borderId="32" xfId="0" applyFont="1" applyFill="1" applyBorder="1" applyAlignment="1" applyProtection="1">
      <alignment horizontal="left" wrapText="1"/>
      <protection locked="0"/>
    </xf>
    <xf numFmtId="0" fontId="16" fillId="5" borderId="33" xfId="0" applyFont="1" applyFill="1" applyBorder="1" applyAlignment="1" applyProtection="1">
      <alignment horizontal="left" wrapText="1"/>
      <protection locked="0"/>
    </xf>
    <xf numFmtId="0" fontId="16" fillId="5" borderId="38" xfId="0" applyFont="1" applyFill="1" applyBorder="1" applyAlignment="1" applyProtection="1">
      <alignment horizontal="left" wrapText="1"/>
      <protection locked="0"/>
    </xf>
    <xf numFmtId="165" fontId="19" fillId="5" borderId="38" xfId="0" applyNumberFormat="1" applyFont="1" applyFill="1" applyBorder="1" applyAlignment="1" applyProtection="1">
      <alignment horizontal="left" wrapText="1"/>
      <protection locked="0"/>
    </xf>
    <xf numFmtId="0" fontId="16" fillId="5" borderId="50" xfId="0" applyFont="1" applyFill="1" applyBorder="1" applyAlignment="1">
      <alignment horizontal="left" wrapText="1"/>
    </xf>
    <xf numFmtId="0" fontId="16" fillId="5" borderId="62" xfId="0" applyFont="1" applyFill="1" applyBorder="1" applyAlignment="1">
      <alignment horizontal="left" wrapText="1"/>
    </xf>
    <xf numFmtId="0" fontId="16" fillId="5" borderId="29" xfId="0" applyFont="1" applyFill="1" applyBorder="1" applyAlignment="1" applyProtection="1">
      <alignment horizontal="left" wrapText="1"/>
      <protection locked="0"/>
    </xf>
    <xf numFmtId="0" fontId="16" fillId="5" borderId="30" xfId="0" applyFont="1" applyFill="1" applyBorder="1" applyAlignment="1" applyProtection="1">
      <alignment horizontal="left" wrapText="1"/>
      <protection locked="0"/>
    </xf>
    <xf numFmtId="0" fontId="16" fillId="5" borderId="37" xfId="0" applyFont="1" applyFill="1" applyBorder="1" applyAlignment="1" applyProtection="1">
      <alignment horizontal="left" wrapText="1"/>
      <protection locked="0"/>
    </xf>
    <xf numFmtId="165" fontId="19" fillId="5" borderId="37" xfId="0" applyNumberFormat="1" applyFont="1" applyFill="1" applyBorder="1" applyAlignment="1" applyProtection="1">
      <alignment horizontal="left" wrapText="1"/>
      <protection locked="0"/>
    </xf>
    <xf numFmtId="0" fontId="19" fillId="5" borderId="29" xfId="0" applyFont="1" applyFill="1" applyBorder="1" applyAlignment="1" applyProtection="1">
      <alignment horizontal="left" wrapText="1"/>
      <protection locked="0"/>
    </xf>
    <xf numFmtId="0" fontId="19" fillId="5" borderId="30" xfId="0" applyFont="1" applyFill="1" applyBorder="1" applyAlignment="1" applyProtection="1">
      <alignment horizontal="left" wrapText="1"/>
      <protection locked="0"/>
    </xf>
    <xf numFmtId="0" fontId="19" fillId="5" borderId="37" xfId="0" applyFont="1" applyFill="1" applyBorder="1" applyAlignment="1" applyProtection="1">
      <alignment horizontal="left" wrapText="1"/>
      <protection locked="0"/>
    </xf>
    <xf numFmtId="0" fontId="16" fillId="5" borderId="26" xfId="0" applyFont="1" applyFill="1" applyBorder="1" applyAlignment="1" applyProtection="1">
      <alignment horizontal="left" wrapText="1"/>
      <protection locked="0"/>
    </xf>
    <xf numFmtId="0" fontId="16" fillId="5" borderId="27" xfId="0" applyFont="1" applyFill="1" applyBorder="1" applyAlignment="1" applyProtection="1">
      <alignment horizontal="left" wrapText="1"/>
      <protection locked="0"/>
    </xf>
    <xf numFmtId="0" fontId="16" fillId="5" borderId="36" xfId="0" applyFont="1" applyFill="1" applyBorder="1" applyAlignment="1" applyProtection="1">
      <alignment horizontal="left" wrapText="1"/>
      <protection locked="0"/>
    </xf>
    <xf numFmtId="165" fontId="19" fillId="5" borderId="36" xfId="0" applyNumberFormat="1" applyFont="1" applyFill="1" applyBorder="1" applyAlignment="1" applyProtection="1">
      <alignment horizontal="left" wrapText="1"/>
      <protection locked="0"/>
    </xf>
    <xf numFmtId="0" fontId="16" fillId="5" borderId="65" xfId="0" applyFont="1" applyFill="1" applyBorder="1" applyAlignment="1">
      <alignment horizontal="left" wrapText="1"/>
    </xf>
    <xf numFmtId="0" fontId="16" fillId="5" borderId="63" xfId="0" applyFont="1" applyFill="1" applyBorder="1" applyAlignment="1">
      <alignment horizontal="left" wrapText="1"/>
    </xf>
    <xf numFmtId="0" fontId="27" fillId="0" borderId="27" xfId="0" applyFont="1" applyBorder="1" applyAlignment="1">
      <alignment horizontal="left" vertical="center" wrapText="1"/>
    </xf>
    <xf numFmtId="0" fontId="27" fillId="0" borderId="36" xfId="0" applyFont="1" applyBorder="1" applyAlignment="1">
      <alignment horizontal="left" vertical="center" wrapText="1"/>
    </xf>
    <xf numFmtId="165" fontId="27" fillId="0" borderId="36" xfId="0" applyNumberFormat="1" applyFont="1" applyBorder="1" applyAlignment="1">
      <alignment horizontal="left" vertical="center" wrapText="1"/>
    </xf>
    <xf numFmtId="0" fontId="27" fillId="0" borderId="28" xfId="0" applyFont="1" applyBorder="1" applyAlignment="1">
      <alignment horizontal="left" vertical="center" wrapText="1"/>
    </xf>
    <xf numFmtId="0" fontId="27" fillId="0" borderId="21" xfId="0" applyFont="1" applyBorder="1" applyAlignment="1">
      <alignment horizontal="left" vertical="center" wrapText="1"/>
    </xf>
    <xf numFmtId="0" fontId="27" fillId="0" borderId="61" xfId="0" applyFont="1" applyBorder="1" applyAlignment="1">
      <alignment horizontal="left" vertical="center" wrapText="1"/>
    </xf>
    <xf numFmtId="165" fontId="27" fillId="0" borderId="61" xfId="0" applyNumberFormat="1" applyFont="1" applyBorder="1" applyAlignment="1">
      <alignment horizontal="left" vertical="center" wrapText="1"/>
    </xf>
    <xf numFmtId="0" fontId="27" fillId="0" borderId="22" xfId="0" applyFont="1" applyBorder="1" applyAlignment="1">
      <alignment horizontal="left" vertical="center" wrapText="1"/>
    </xf>
    <xf numFmtId="0" fontId="19" fillId="0" borderId="16"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35" xfId="0" applyFont="1" applyBorder="1" applyAlignment="1">
      <alignment horizontal="center" vertical="center" wrapText="1"/>
    </xf>
    <xf numFmtId="0" fontId="19" fillId="0" borderId="5" xfId="0" applyFont="1" applyBorder="1" applyAlignment="1">
      <alignment horizontal="center" vertical="center" wrapText="1"/>
    </xf>
    <xf numFmtId="165" fontId="27" fillId="0" borderId="16" xfId="0" applyNumberFormat="1" applyFont="1" applyBorder="1" applyAlignment="1">
      <alignment horizontal="left" vertical="center" wrapText="1"/>
    </xf>
    <xf numFmtId="165" fontId="27" fillId="0" borderId="35" xfId="0" applyNumberFormat="1" applyFont="1" applyBorder="1" applyAlignment="1">
      <alignment horizontal="left" vertical="center" wrapText="1"/>
    </xf>
    <xf numFmtId="1" fontId="27" fillId="0" borderId="16" xfId="0" applyNumberFormat="1" applyFont="1" applyBorder="1" applyAlignment="1">
      <alignment horizontal="left" vertical="center" wrapText="1"/>
    </xf>
    <xf numFmtId="1" fontId="27" fillId="0" borderId="4" xfId="0" applyNumberFormat="1" applyFont="1" applyBorder="1" applyAlignment="1">
      <alignment horizontal="left" vertical="center" wrapText="1"/>
    </xf>
    <xf numFmtId="1" fontId="27" fillId="0" borderId="5" xfId="0" applyNumberFormat="1" applyFont="1" applyBorder="1" applyAlignment="1">
      <alignment horizontal="left" vertical="center" wrapText="1"/>
    </xf>
    <xf numFmtId="49" fontId="14" fillId="0" borderId="48" xfId="0" applyNumberFormat="1" applyFont="1" applyBorder="1" applyAlignment="1">
      <alignment horizontal="right" vertical="top" wrapText="1"/>
    </xf>
    <xf numFmtId="49" fontId="14" fillId="0" borderId="27" xfId="0" applyNumberFormat="1" applyFont="1" applyBorder="1" applyAlignment="1">
      <alignment horizontal="right" vertical="top" wrapText="1"/>
    </xf>
    <xf numFmtId="49" fontId="14" fillId="0" borderId="20" xfId="0" applyNumberFormat="1" applyFont="1" applyBorder="1" applyAlignment="1">
      <alignment horizontal="right" vertical="top" wrapText="1"/>
    </xf>
    <xf numFmtId="49" fontId="14" fillId="0" borderId="21" xfId="0" applyNumberFormat="1" applyFont="1" applyBorder="1" applyAlignment="1">
      <alignment horizontal="right" vertical="top" wrapText="1"/>
    </xf>
    <xf numFmtId="0" fontId="27" fillId="0" borderId="58" xfId="0" applyFont="1" applyBorder="1" applyAlignment="1">
      <alignment horizontal="left" vertical="top" wrapText="1"/>
    </xf>
    <xf numFmtId="0" fontId="27" fillId="0" borderId="17" xfId="0" applyFont="1" applyBorder="1" applyAlignment="1">
      <alignment horizontal="left" vertical="top" wrapText="1"/>
    </xf>
    <xf numFmtId="49" fontId="27" fillId="0" borderId="32" xfId="0" applyNumberFormat="1" applyFont="1" applyBorder="1" applyAlignment="1">
      <alignment horizontal="left" vertical="center" wrapText="1"/>
    </xf>
    <xf numFmtId="49" fontId="27" fillId="0" borderId="33" xfId="0" applyNumberFormat="1" applyFont="1" applyBorder="1" applyAlignment="1">
      <alignment horizontal="left" vertical="center" wrapText="1"/>
    </xf>
    <xf numFmtId="165" fontId="27" fillId="0" borderId="58" xfId="2" applyNumberFormat="1" applyFont="1" applyFill="1" applyBorder="1" applyAlignment="1" applyProtection="1">
      <alignment horizontal="center" vertical="top" wrapText="1"/>
    </xf>
    <xf numFmtId="165" fontId="27" fillId="0" borderId="59" xfId="2" applyNumberFormat="1" applyFont="1" applyFill="1" applyBorder="1" applyAlignment="1" applyProtection="1">
      <alignment horizontal="center" vertical="top" wrapText="1"/>
    </xf>
    <xf numFmtId="165" fontId="27" fillId="0" borderId="32" xfId="2" applyNumberFormat="1" applyFont="1" applyFill="1" applyBorder="1" applyAlignment="1" applyProtection="1">
      <alignment horizontal="center" vertical="top" wrapText="1"/>
      <protection locked="0"/>
    </xf>
    <xf numFmtId="165" fontId="27" fillId="0" borderId="38" xfId="2" applyNumberFormat="1" applyFont="1" applyFill="1" applyBorder="1" applyAlignment="1" applyProtection="1">
      <alignment horizontal="center" vertical="top" wrapText="1"/>
      <protection locked="0"/>
    </xf>
    <xf numFmtId="165" fontId="16" fillId="5" borderId="8" xfId="0" applyNumberFormat="1" applyFont="1" applyFill="1" applyBorder="1" applyAlignment="1">
      <alignment horizontal="center" vertical="center" wrapText="1"/>
    </xf>
    <xf numFmtId="165" fontId="16" fillId="5" borderId="11" xfId="0" applyNumberFormat="1" applyFont="1" applyFill="1" applyBorder="1" applyAlignment="1">
      <alignment horizontal="center" vertical="center" wrapText="1"/>
    </xf>
    <xf numFmtId="165" fontId="16" fillId="5" borderId="60" xfId="0" applyNumberFormat="1" applyFont="1" applyFill="1" applyBorder="1" applyAlignment="1">
      <alignment horizontal="center" vertical="center" wrapText="1"/>
    </xf>
    <xf numFmtId="165" fontId="16" fillId="5" borderId="61" xfId="0" applyNumberFormat="1" applyFont="1" applyFill="1" applyBorder="1" applyAlignment="1">
      <alignment horizontal="center" vertical="center" wrapText="1"/>
    </xf>
    <xf numFmtId="0" fontId="38" fillId="0" borderId="19" xfId="0" applyFont="1" applyBorder="1" applyAlignment="1">
      <alignment horizontal="left" vertical="top" wrapText="1"/>
    </xf>
    <xf numFmtId="0" fontId="33" fillId="0" borderId="17" xfId="0" applyFont="1" applyBorder="1" applyAlignment="1">
      <alignment horizontal="left" vertical="top" wrapText="1"/>
    </xf>
    <xf numFmtId="0" fontId="33" fillId="0" borderId="18" xfId="0" applyFont="1" applyBorder="1" applyAlignment="1">
      <alignment horizontal="left" vertical="top" wrapText="1"/>
    </xf>
    <xf numFmtId="10" fontId="27" fillId="0" borderId="58" xfId="2" applyNumberFormat="1" applyFont="1" applyFill="1" applyBorder="1" applyAlignment="1" applyProtection="1">
      <alignment horizontal="center" vertical="top" wrapText="1"/>
    </xf>
    <xf numFmtId="10" fontId="27" fillId="0" borderId="59" xfId="2" applyNumberFormat="1" applyFont="1" applyFill="1" applyBorder="1" applyAlignment="1" applyProtection="1">
      <alignment horizontal="center" vertical="top" wrapText="1"/>
    </xf>
    <xf numFmtId="10" fontId="27" fillId="0" borderId="32" xfId="2" applyNumberFormat="1" applyFont="1" applyFill="1" applyBorder="1" applyAlignment="1" applyProtection="1">
      <alignment horizontal="center" vertical="top" wrapText="1"/>
      <protection locked="0"/>
    </xf>
    <xf numFmtId="10" fontId="27" fillId="0" borderId="38" xfId="2" applyNumberFormat="1" applyFont="1" applyFill="1" applyBorder="1" applyAlignment="1" applyProtection="1">
      <alignment horizontal="center" vertical="top" wrapText="1"/>
      <protection locked="0"/>
    </xf>
    <xf numFmtId="10" fontId="16" fillId="5" borderId="26" xfId="2" applyNumberFormat="1" applyFont="1" applyFill="1" applyBorder="1" applyAlignment="1" applyProtection="1">
      <alignment horizontal="center" vertical="top" wrapText="1"/>
      <protection locked="0"/>
    </xf>
    <xf numFmtId="10" fontId="16" fillId="5" borderId="36" xfId="2" applyNumberFormat="1" applyFont="1" applyFill="1" applyBorder="1" applyAlignment="1" applyProtection="1">
      <alignment horizontal="center" vertical="top" wrapText="1"/>
      <protection locked="0"/>
    </xf>
    <xf numFmtId="10" fontId="16" fillId="5" borderId="29" xfId="2" applyNumberFormat="1" applyFont="1" applyFill="1" applyBorder="1" applyAlignment="1" applyProtection="1">
      <alignment horizontal="center" vertical="top" wrapText="1"/>
      <protection locked="0"/>
    </xf>
    <xf numFmtId="10" fontId="16" fillId="5" borderId="37" xfId="2" applyNumberFormat="1" applyFont="1" applyFill="1" applyBorder="1" applyAlignment="1" applyProtection="1">
      <alignment horizontal="center" vertical="top" wrapText="1"/>
      <protection locked="0"/>
    </xf>
    <xf numFmtId="10" fontId="16" fillId="5" borderId="32" xfId="2" applyNumberFormat="1" applyFont="1" applyFill="1" applyBorder="1" applyAlignment="1" applyProtection="1">
      <alignment horizontal="center" vertical="top" wrapText="1"/>
      <protection locked="0"/>
    </xf>
    <xf numFmtId="10" fontId="16" fillId="5" borderId="38" xfId="2" applyNumberFormat="1" applyFont="1" applyFill="1" applyBorder="1" applyAlignment="1" applyProtection="1">
      <alignment horizontal="center" vertical="top" wrapText="1"/>
      <protection locked="0"/>
    </xf>
    <xf numFmtId="0" fontId="24" fillId="0" borderId="11" xfId="4" applyFont="1" applyBorder="1" applyAlignment="1">
      <alignment horizontal="center" vertical="center"/>
    </xf>
    <xf numFmtId="0" fontId="25" fillId="0" borderId="11" xfId="4" applyFont="1" applyBorder="1" applyAlignment="1">
      <alignment vertical="center"/>
    </xf>
  </cellXfs>
  <cellStyles count="5">
    <cellStyle name="Currency" xfId="1" builtinId="4"/>
    <cellStyle name="Hyperlink" xfId="4" builtinId="8"/>
    <cellStyle name="Normal" xfId="0" builtinId="0"/>
    <cellStyle name="Normal 2" xfId="3" xr:uid="{C67F526B-F5EC-4B2B-ADB9-536E2B5F17B3}"/>
    <cellStyle name="Percent" xfId="2" builtinId="5"/>
  </cellStyles>
  <dxfs count="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ecfr.gov/current/title-2/section-200.404" TargetMode="External"/><Relationship Id="rId2" Type="http://schemas.openxmlformats.org/officeDocument/2006/relationships/hyperlink" Target="https://www.ecfr.gov/current/title-2/section-200.403" TargetMode="External"/><Relationship Id="rId1" Type="http://schemas.openxmlformats.org/officeDocument/2006/relationships/hyperlink" Target="https://www.ecfr.gov/current/title-2/part-200/subpart-E" TargetMode="External"/><Relationship Id="rId5" Type="http://schemas.openxmlformats.org/officeDocument/2006/relationships/printerSettings" Target="../printerSettings/printerSettings1.bin"/><Relationship Id="rId4" Type="http://schemas.openxmlformats.org/officeDocument/2006/relationships/hyperlink" Target="https://www.ecfr.gov/current/title-2/section-200.405" TargetMode="External"/></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s://www.ecfr.gov/current/title-2/section-200.306" TargetMode="External"/><Relationship Id="rId1" Type="http://schemas.openxmlformats.org/officeDocument/2006/relationships/hyperlink" Target="https://www.ecfr.gov/current/title-2/subtitle-A/chapter-II/part-200/subpart-E"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s://www.ecfr.gov/current/title-2/section-200.414" TargetMode="External"/><Relationship Id="rId2" Type="http://schemas.openxmlformats.org/officeDocument/2006/relationships/hyperlink" Target="https://ibc.doi.gov/ICS/indirect-cost" TargetMode="External"/><Relationship Id="rId1" Type="http://schemas.openxmlformats.org/officeDocument/2006/relationships/hyperlink" Target="https://www.ecfr.gov/current/title-2/subtitle-A/chapter-II/part-200/subpart-A/subject-group-ECFR2a6a0087862fd2c/section-200.1" TargetMode="External"/><Relationship Id="rId4"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ecfr.gov/current/title-2/subtitle-A/chapter-II/part-200/subpart-E/subject-group-ECFRed1f39f9b3d4e72/section-200.430"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ecfr.gov/current/title-2/section-200.431"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ecfr.gov/current/title-2/section-200.475"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ecfr.gov/current/title-2/section-200.439" TargetMode="External"/><Relationship Id="rId1" Type="http://schemas.openxmlformats.org/officeDocument/2006/relationships/hyperlink" Target="https://www.ecfr.gov/current/title-2/section-200.313"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ecfr.gov/current/title-2/section-200.453" TargetMode="External"/><Relationship Id="rId1" Type="http://schemas.openxmlformats.org/officeDocument/2006/relationships/hyperlink" Target="https://www.ecfr.gov/current/title-2/part-200/subpart-A"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s://www.ecfr.gov/current/title-2/section-200.320" TargetMode="External"/><Relationship Id="rId2" Type="http://schemas.openxmlformats.org/officeDocument/2006/relationships/hyperlink" Target="https://www.ecfr.gov/current/title-2/section-200.331" TargetMode="External"/><Relationship Id="rId1" Type="http://schemas.openxmlformats.org/officeDocument/2006/relationships/hyperlink" Target="https://www.ecfr.gov/current/title-2/part-200/subpart-A" TargetMode="External"/><Relationship Id="rId6" Type="http://schemas.openxmlformats.org/officeDocument/2006/relationships/printerSettings" Target="../printerSettings/printerSettings8.bin"/><Relationship Id="rId5" Type="http://schemas.openxmlformats.org/officeDocument/2006/relationships/hyperlink" Target="https://www.ecfr.gov/current/title-2/section-200.318" TargetMode="External"/><Relationship Id="rId4" Type="http://schemas.openxmlformats.org/officeDocument/2006/relationships/hyperlink" Target="https://www.ecfr.gov/current/title-2/section-200.319"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s://www.ecfr.gov/current/title-2/section-200.318" TargetMode="External"/><Relationship Id="rId2" Type="http://schemas.openxmlformats.org/officeDocument/2006/relationships/hyperlink" Target="https://www.ecfr.gov/current/title-2/section-200.319" TargetMode="External"/><Relationship Id="rId1" Type="http://schemas.openxmlformats.org/officeDocument/2006/relationships/hyperlink" Target="https://www.usace.army.mil/Cost-Engineering/EP1110-1-8/" TargetMode="External"/><Relationship Id="rId4"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701C6-1E5C-4BDC-B878-B1F78817FF9C}">
  <sheetPr>
    <pageSetUpPr fitToPage="1"/>
  </sheetPr>
  <dimension ref="B1:N13"/>
  <sheetViews>
    <sheetView view="pageLayout" zoomScaleNormal="100" workbookViewId="0">
      <selection activeCell="B4" sqref="B4"/>
    </sheetView>
  </sheetViews>
  <sheetFormatPr defaultRowHeight="15"/>
  <cols>
    <col min="2" max="14" width="10.7109375" customWidth="1"/>
  </cols>
  <sheetData>
    <row r="1" spans="2:14" ht="28.5" customHeight="1" thickBot="1">
      <c r="B1" s="265" t="s">
        <v>0</v>
      </c>
      <c r="C1" s="266"/>
      <c r="D1" s="266"/>
      <c r="E1" s="266"/>
      <c r="F1" s="266"/>
      <c r="G1" s="266"/>
      <c r="H1" s="266"/>
      <c r="I1" s="266"/>
      <c r="J1" s="266"/>
      <c r="K1" s="266"/>
      <c r="L1" s="266"/>
      <c r="M1" s="266"/>
      <c r="N1" s="267"/>
    </row>
    <row r="2" spans="2:14" ht="61.5" customHeight="1" thickBot="1">
      <c r="B2" s="274" t="s">
        <v>1</v>
      </c>
      <c r="C2" s="275"/>
      <c r="D2" s="275"/>
      <c r="E2" s="275"/>
      <c r="F2" s="275"/>
      <c r="G2" s="275"/>
      <c r="H2" s="275"/>
      <c r="I2" s="275"/>
      <c r="J2" s="275"/>
      <c r="K2" s="275"/>
      <c r="L2" s="275"/>
      <c r="M2" s="275"/>
      <c r="N2" s="276"/>
    </row>
    <row r="3" spans="2:14" s="3" customFormat="1" ht="18.75" customHeight="1" thickBot="1">
      <c r="B3" s="265" t="s">
        <v>2</v>
      </c>
      <c r="C3" s="266"/>
      <c r="D3" s="266"/>
      <c r="E3" s="266"/>
      <c r="F3" s="266"/>
      <c r="G3" s="266"/>
      <c r="H3" s="266"/>
      <c r="I3" s="266"/>
      <c r="J3" s="266"/>
      <c r="K3" s="266"/>
      <c r="L3" s="266"/>
      <c r="M3" s="266"/>
      <c r="N3" s="267"/>
    </row>
    <row r="4" spans="2:14" s="3" customFormat="1" ht="111" customHeight="1" thickBot="1">
      <c r="B4" s="277" t="s">
        <v>3</v>
      </c>
      <c r="C4" s="278"/>
      <c r="D4" s="278"/>
      <c r="E4" s="278"/>
      <c r="F4" s="278"/>
      <c r="G4" s="278"/>
      <c r="H4" s="278"/>
      <c r="I4" s="278"/>
      <c r="J4" s="278"/>
      <c r="K4" s="278"/>
      <c r="L4" s="278"/>
      <c r="M4" s="278"/>
      <c r="N4" s="279"/>
    </row>
    <row r="5" spans="2:14" s="3" customFormat="1" ht="24.75" customHeight="1" thickBot="1">
      <c r="B5" s="280" t="s">
        <v>4</v>
      </c>
      <c r="C5" s="281"/>
      <c r="D5" s="281"/>
      <c r="E5" s="281"/>
      <c r="F5" s="281"/>
      <c r="G5" s="281"/>
      <c r="H5" s="281"/>
      <c r="I5" s="281"/>
      <c r="J5" s="281"/>
      <c r="K5" s="281"/>
      <c r="L5" s="281"/>
      <c r="M5" s="281"/>
      <c r="N5" s="282"/>
    </row>
    <row r="6" spans="2:14" s="3" customFormat="1" ht="177" customHeight="1" thickBot="1">
      <c r="B6" s="283" t="s">
        <v>5</v>
      </c>
      <c r="C6" s="284"/>
      <c r="D6" s="284"/>
      <c r="E6" s="284"/>
      <c r="F6" s="284"/>
      <c r="G6" s="284"/>
      <c r="H6" s="284"/>
      <c r="I6" s="284"/>
      <c r="J6" s="284"/>
      <c r="K6" s="284"/>
      <c r="L6" s="284"/>
      <c r="M6" s="284"/>
      <c r="N6" s="285"/>
    </row>
    <row r="7" spans="2:14" s="3" customFormat="1" ht="32.25" customHeight="1" thickBot="1">
      <c r="B7" s="271" t="s">
        <v>6</v>
      </c>
      <c r="C7" s="272"/>
      <c r="D7" s="272"/>
      <c r="E7" s="272"/>
      <c r="F7" s="272"/>
      <c r="G7" s="272"/>
      <c r="H7" s="272"/>
      <c r="I7" s="272"/>
      <c r="J7" s="272"/>
      <c r="K7" s="272"/>
      <c r="L7" s="272"/>
      <c r="M7" s="272"/>
      <c r="N7" s="273"/>
    </row>
    <row r="8" spans="2:14" s="3" customFormat="1" ht="77.25" customHeight="1">
      <c r="B8" s="268" t="s">
        <v>7</v>
      </c>
      <c r="C8" s="269"/>
      <c r="D8" s="269"/>
      <c r="E8" s="269"/>
      <c r="F8" s="269"/>
      <c r="G8" s="269"/>
      <c r="H8" s="269"/>
      <c r="I8" s="269"/>
      <c r="J8" s="269"/>
      <c r="K8" s="269"/>
      <c r="L8" s="269"/>
      <c r="M8" s="269"/>
      <c r="N8" s="270"/>
    </row>
    <row r="9" spans="2:14" s="3" customFormat="1" ht="37.5" customHeight="1">
      <c r="B9" s="286" t="s">
        <v>8</v>
      </c>
      <c r="C9" s="287"/>
      <c r="D9" s="287"/>
      <c r="E9" s="287"/>
      <c r="F9" s="287"/>
      <c r="G9" s="287"/>
      <c r="H9" s="287"/>
      <c r="I9" s="287"/>
      <c r="J9" s="287"/>
      <c r="K9" s="287"/>
      <c r="L9" s="287"/>
      <c r="M9" s="287"/>
      <c r="N9" s="288"/>
    </row>
    <row r="10" spans="2:14" s="88" customFormat="1" ht="23.25" customHeight="1">
      <c r="B10" s="289" t="s">
        <v>9</v>
      </c>
      <c r="C10" s="290"/>
      <c r="D10" s="290"/>
      <c r="E10" s="290"/>
      <c r="F10" s="290"/>
      <c r="G10" s="290"/>
      <c r="H10" s="290"/>
      <c r="I10" s="290"/>
      <c r="J10" s="290"/>
      <c r="K10" s="290"/>
      <c r="L10" s="290"/>
      <c r="M10" s="290"/>
      <c r="N10" s="291"/>
    </row>
    <row r="11" spans="2:14" s="88" customFormat="1" ht="23.25" customHeight="1">
      <c r="B11" s="289" t="s">
        <v>10</v>
      </c>
      <c r="C11" s="290"/>
      <c r="D11" s="290"/>
      <c r="E11" s="290"/>
      <c r="F11" s="290"/>
      <c r="G11" s="290"/>
      <c r="H11" s="290"/>
      <c r="I11" s="290"/>
      <c r="J11" s="290"/>
      <c r="K11" s="290"/>
      <c r="L11" s="290"/>
      <c r="M11" s="290"/>
      <c r="N11" s="291"/>
    </row>
    <row r="12" spans="2:14" s="88" customFormat="1" ht="21.75" customHeight="1">
      <c r="B12" s="289" t="s">
        <v>11</v>
      </c>
      <c r="C12" s="290"/>
      <c r="D12" s="290"/>
      <c r="E12" s="290"/>
      <c r="F12" s="290"/>
      <c r="G12" s="290"/>
      <c r="H12" s="290"/>
      <c r="I12" s="290"/>
      <c r="J12" s="290"/>
      <c r="K12" s="290"/>
      <c r="L12" s="290"/>
      <c r="M12" s="290"/>
      <c r="N12" s="291"/>
    </row>
    <row r="13" spans="2:14" s="88" customFormat="1" ht="24.75" customHeight="1" thickBot="1">
      <c r="B13" s="292" t="s">
        <v>12</v>
      </c>
      <c r="C13" s="293"/>
      <c r="D13" s="293"/>
      <c r="E13" s="293"/>
      <c r="F13" s="293"/>
      <c r="G13" s="293"/>
      <c r="H13" s="293"/>
      <c r="I13" s="293"/>
      <c r="J13" s="293"/>
      <c r="K13" s="293"/>
      <c r="L13" s="293"/>
      <c r="M13" s="293"/>
      <c r="N13" s="294"/>
    </row>
  </sheetData>
  <mergeCells count="13">
    <mergeCell ref="B9:N9"/>
    <mergeCell ref="B10:N10"/>
    <mergeCell ref="B11:N11"/>
    <mergeCell ref="B12:N12"/>
    <mergeCell ref="B13:N13"/>
    <mergeCell ref="B1:N1"/>
    <mergeCell ref="B3:N3"/>
    <mergeCell ref="B8:N8"/>
    <mergeCell ref="B7:N7"/>
    <mergeCell ref="B2:N2"/>
    <mergeCell ref="B4:N4"/>
    <mergeCell ref="B5:N5"/>
    <mergeCell ref="B6:N6"/>
  </mergeCells>
  <hyperlinks>
    <hyperlink ref="B10:N10" r:id="rId1" display="General questions on federal financial assistance Cost Principles at https://www.ecfr.gov/current/title-2/part-200/subpart-E " xr:uid="{F18AC6A7-9247-40C4-A38E-B8435F05A9C1}"/>
    <hyperlink ref="B11:N11" r:id="rId2" display="Questions on the factors that affect allowability of costs? https://www.ecfr.gov/current/title-2/section-200.403" xr:uid="{89EDF77F-AFBA-4376-AB7B-12AC0ECFF203}"/>
    <hyperlink ref="B12:N12" r:id="rId3" display="Questions on reasonable costs? See  https://www.ecfr.gov/current/title-2/section-200.404" xr:uid="{4BEEE92A-4BFB-405C-8EC8-76420BC0FE87}"/>
    <hyperlink ref="B13:N13" r:id="rId4" display="Questions on allocable costs? See https://www.ecfr.gov/current/title-2/section-200.405 " xr:uid="{F3927AEF-7EF0-40B1-A8FB-F2F2B85D0C30}"/>
  </hyperlinks>
  <pageMargins left="0.25" right="0.25" top="0.75" bottom="0.75" header="0.3" footer="0.3"/>
  <pageSetup scale="69" fitToHeight="0" orientation="portrait" r:id="rId5"/>
  <headerFooter>
    <oddHeader>&amp;C&amp;"Segoe UI,Bold"&amp;14Instructions</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37E29A-1074-4620-978E-C64AD869BE06}">
  <sheetPr>
    <pageSetUpPr fitToPage="1"/>
  </sheetPr>
  <dimension ref="B1:N30"/>
  <sheetViews>
    <sheetView view="pageLayout" zoomScaleNormal="100" workbookViewId="0">
      <selection activeCell="B17" sqref="B17:N17"/>
    </sheetView>
  </sheetViews>
  <sheetFormatPr defaultRowHeight="16.5"/>
  <cols>
    <col min="1" max="1" width="4.28515625" style="88" customWidth="1"/>
    <col min="2" max="2" width="42.140625" style="88" customWidth="1"/>
    <col min="3" max="3" width="18.85546875" style="88" customWidth="1"/>
    <col min="4" max="4" width="14.7109375" style="88" customWidth="1"/>
    <col min="5" max="5" width="14.5703125" style="88" customWidth="1"/>
    <col min="6" max="6" width="13.28515625" style="88" customWidth="1"/>
    <col min="7" max="7" width="13.7109375" style="88" customWidth="1"/>
    <col min="8" max="8" width="17.28515625" style="88" customWidth="1"/>
    <col min="9" max="9" width="9.140625" style="88"/>
    <col min="10" max="10" width="10.7109375" style="88" customWidth="1"/>
    <col min="11" max="12" width="9.140625" style="88"/>
    <col min="13" max="13" width="9.140625" style="88" customWidth="1"/>
    <col min="14" max="14" width="3.7109375" style="88" customWidth="1"/>
    <col min="15" max="16384" width="9.140625" style="88"/>
  </cols>
  <sheetData>
    <row r="1" spans="2:14" ht="17.25" thickBot="1"/>
    <row r="2" spans="2:14" ht="105" customHeight="1">
      <c r="B2" s="306" t="s">
        <v>183</v>
      </c>
      <c r="C2" s="409"/>
      <c r="D2" s="409"/>
      <c r="E2" s="409"/>
      <c r="F2" s="409"/>
      <c r="G2" s="409"/>
      <c r="H2" s="409"/>
      <c r="I2" s="409"/>
      <c r="J2" s="409"/>
      <c r="K2" s="409"/>
      <c r="L2" s="409"/>
      <c r="M2" s="409"/>
      <c r="N2" s="410"/>
    </row>
    <row r="3" spans="2:14" ht="59.25" customHeight="1" thickBot="1">
      <c r="B3" s="91" t="s">
        <v>31</v>
      </c>
      <c r="C3" s="428" t="s">
        <v>184</v>
      </c>
      <c r="D3" s="428"/>
      <c r="E3" s="428"/>
      <c r="F3" s="428"/>
      <c r="G3" s="428"/>
      <c r="H3" s="428" t="s">
        <v>185</v>
      </c>
      <c r="I3" s="428"/>
      <c r="J3" s="428"/>
      <c r="K3" s="428"/>
      <c r="L3" s="428"/>
      <c r="M3" s="428"/>
      <c r="N3" s="428"/>
    </row>
    <row r="4" spans="2:14" ht="36.75" customHeight="1" thickBot="1">
      <c r="B4" s="454" t="s">
        <v>186</v>
      </c>
      <c r="C4" s="424"/>
      <c r="D4" s="424"/>
      <c r="E4" s="424"/>
      <c r="F4" s="424"/>
      <c r="G4" s="424"/>
      <c r="H4" s="424"/>
      <c r="I4" s="424"/>
      <c r="J4" s="424"/>
      <c r="K4" s="424"/>
      <c r="L4" s="424"/>
      <c r="M4" s="424"/>
      <c r="N4" s="425"/>
    </row>
    <row r="5" spans="2:14" ht="33" customHeight="1" thickBot="1">
      <c r="B5" s="105" t="s">
        <v>177</v>
      </c>
      <c r="C5" s="147" t="s">
        <v>53</v>
      </c>
      <c r="D5" s="148" t="s">
        <v>86</v>
      </c>
      <c r="E5" s="149" t="s">
        <v>38</v>
      </c>
      <c r="F5" s="630" t="s">
        <v>87</v>
      </c>
      <c r="G5" s="631"/>
      <c r="H5" s="631" t="s">
        <v>63</v>
      </c>
      <c r="I5" s="631"/>
      <c r="J5" s="631"/>
      <c r="K5" s="631"/>
      <c r="L5" s="631"/>
      <c r="M5" s="631"/>
      <c r="N5" s="632"/>
    </row>
    <row r="6" spans="2:14" ht="31.5" customHeight="1" thickBot="1">
      <c r="B6" s="160" t="s">
        <v>187</v>
      </c>
      <c r="C6" s="161">
        <v>4</v>
      </c>
      <c r="D6" s="162">
        <v>300</v>
      </c>
      <c r="E6" s="163">
        <f>SUM(C6*D6)</f>
        <v>1200</v>
      </c>
      <c r="F6" s="672" t="s">
        <v>188</v>
      </c>
      <c r="G6" s="673"/>
      <c r="H6" s="674" t="s">
        <v>189</v>
      </c>
      <c r="I6" s="675"/>
      <c r="J6" s="675"/>
      <c r="K6" s="675"/>
      <c r="L6" s="675"/>
      <c r="M6" s="675"/>
      <c r="N6" s="676"/>
    </row>
    <row r="7" spans="2:14">
      <c r="B7" s="120"/>
      <c r="C7" s="164"/>
      <c r="D7" s="165"/>
      <c r="E7" s="166">
        <f>(C7*D7)</f>
        <v>0</v>
      </c>
      <c r="F7" s="505"/>
      <c r="G7" s="565"/>
      <c r="H7" s="566"/>
      <c r="I7" s="567"/>
      <c r="J7" s="567"/>
      <c r="K7" s="567"/>
      <c r="L7" s="567"/>
      <c r="M7" s="567"/>
      <c r="N7" s="568"/>
    </row>
    <row r="8" spans="2:14">
      <c r="B8" s="100"/>
      <c r="C8" s="167"/>
      <c r="D8" s="168"/>
      <c r="E8" s="166">
        <f t="shared" ref="E8:E13" si="0">C8*D8</f>
        <v>0</v>
      </c>
      <c r="F8" s="488"/>
      <c r="G8" s="551"/>
      <c r="H8" s="260"/>
      <c r="I8" s="261"/>
      <c r="J8" s="261"/>
      <c r="K8" s="261"/>
      <c r="L8" s="261"/>
      <c r="M8" s="261"/>
      <c r="N8" s="262"/>
    </row>
    <row r="9" spans="2:14">
      <c r="B9" s="100"/>
      <c r="C9" s="167"/>
      <c r="D9" s="168"/>
      <c r="E9" s="166">
        <f t="shared" si="0"/>
        <v>0</v>
      </c>
      <c r="F9" s="488"/>
      <c r="G9" s="551"/>
      <c r="H9" s="552"/>
      <c r="I9" s="553"/>
      <c r="J9" s="553"/>
      <c r="K9" s="553"/>
      <c r="L9" s="553"/>
      <c r="M9" s="553"/>
      <c r="N9" s="554"/>
    </row>
    <row r="10" spans="2:14">
      <c r="B10" s="100"/>
      <c r="C10" s="167"/>
      <c r="D10" s="168"/>
      <c r="E10" s="166">
        <f t="shared" si="0"/>
        <v>0</v>
      </c>
      <c r="F10" s="488"/>
      <c r="G10" s="551"/>
      <c r="H10" s="552"/>
      <c r="I10" s="553"/>
      <c r="J10" s="553"/>
      <c r="K10" s="553"/>
      <c r="L10" s="553"/>
      <c r="M10" s="553"/>
      <c r="N10" s="554"/>
    </row>
    <row r="11" spans="2:14">
      <c r="B11" s="100"/>
      <c r="C11" s="167"/>
      <c r="D11" s="168"/>
      <c r="E11" s="166">
        <f t="shared" si="0"/>
        <v>0</v>
      </c>
      <c r="F11" s="488"/>
      <c r="G11" s="551"/>
      <c r="H11" s="552"/>
      <c r="I11" s="553"/>
      <c r="J11" s="553"/>
      <c r="K11" s="553"/>
      <c r="L11" s="553"/>
      <c r="M11" s="553"/>
      <c r="N11" s="554"/>
    </row>
    <row r="12" spans="2:14">
      <c r="B12" s="100"/>
      <c r="C12" s="167"/>
      <c r="D12" s="168"/>
      <c r="E12" s="166">
        <f t="shared" si="0"/>
        <v>0</v>
      </c>
      <c r="F12" s="488"/>
      <c r="G12" s="551"/>
      <c r="H12" s="552"/>
      <c r="I12" s="553"/>
      <c r="J12" s="553"/>
      <c r="K12" s="553"/>
      <c r="L12" s="553"/>
      <c r="M12" s="553"/>
      <c r="N12" s="554"/>
    </row>
    <row r="13" spans="2:14" ht="17.25" thickBot="1">
      <c r="B13" s="102"/>
      <c r="C13" s="169"/>
      <c r="D13" s="170"/>
      <c r="E13" s="171">
        <f t="shared" si="0"/>
        <v>0</v>
      </c>
      <c r="F13" s="533"/>
      <c r="G13" s="604"/>
      <c r="H13" s="605"/>
      <c r="I13" s="606"/>
      <c r="J13" s="606"/>
      <c r="K13" s="606"/>
      <c r="L13" s="606"/>
      <c r="M13" s="606"/>
      <c r="N13" s="607"/>
    </row>
    <row r="14" spans="2:14" ht="17.25" thickBot="1">
      <c r="B14" s="440" t="s">
        <v>47</v>
      </c>
      <c r="C14" s="441"/>
      <c r="D14" s="442"/>
      <c r="E14" s="172">
        <f>SUM(E7:E13)</f>
        <v>0</v>
      </c>
      <c r="F14" s="443"/>
      <c r="G14" s="444"/>
      <c r="H14" s="444"/>
      <c r="I14" s="444"/>
      <c r="J14" s="444"/>
      <c r="K14" s="444"/>
      <c r="L14" s="444"/>
      <c r="M14" s="444"/>
      <c r="N14" s="445"/>
    </row>
    <row r="15" spans="2:14" ht="83.25" customHeight="1" thickBot="1">
      <c r="B15" s="572" t="s">
        <v>181</v>
      </c>
      <c r="C15" s="573"/>
      <c r="D15" s="573"/>
      <c r="E15" s="573"/>
      <c r="F15" s="573"/>
      <c r="G15" s="573"/>
      <c r="H15" s="573"/>
      <c r="I15" s="573"/>
      <c r="J15" s="573"/>
      <c r="K15" s="573"/>
      <c r="L15" s="573"/>
      <c r="M15" s="573"/>
      <c r="N15" s="574"/>
    </row>
    <row r="16" spans="2:14" ht="41.25" customHeight="1" thickBot="1">
      <c r="B16" s="454" t="s">
        <v>190</v>
      </c>
      <c r="C16" s="455"/>
      <c r="D16" s="455"/>
      <c r="E16" s="455"/>
      <c r="F16" s="455"/>
      <c r="G16" s="455"/>
      <c r="H16" s="455"/>
      <c r="I16" s="455"/>
      <c r="J16" s="455"/>
      <c r="K16" s="455"/>
      <c r="L16" s="455"/>
      <c r="M16" s="455"/>
      <c r="N16" s="456"/>
    </row>
    <row r="17" spans="2:14" ht="52.5" customHeight="1" thickBot="1">
      <c r="B17" s="557" t="s">
        <v>191</v>
      </c>
      <c r="C17" s="558"/>
      <c r="D17" s="558"/>
      <c r="E17" s="558"/>
      <c r="F17" s="558"/>
      <c r="G17" s="558"/>
      <c r="H17" s="558"/>
      <c r="I17" s="558"/>
      <c r="J17" s="558"/>
      <c r="K17" s="558"/>
      <c r="L17" s="558"/>
      <c r="M17" s="558"/>
      <c r="N17" s="559"/>
    </row>
    <row r="18" spans="2:14" ht="25.5" customHeight="1" thickBot="1">
      <c r="B18" s="133" t="s">
        <v>192</v>
      </c>
      <c r="C18" s="668" t="s">
        <v>63</v>
      </c>
      <c r="D18" s="669"/>
      <c r="E18" s="670"/>
      <c r="F18" s="254" t="s">
        <v>193</v>
      </c>
      <c r="G18" s="426" t="s">
        <v>120</v>
      </c>
      <c r="H18" s="427"/>
      <c r="I18" s="668" t="s">
        <v>194</v>
      </c>
      <c r="J18" s="669"/>
      <c r="K18" s="669"/>
      <c r="L18" s="669"/>
      <c r="M18" s="669"/>
      <c r="N18" s="671"/>
    </row>
    <row r="19" spans="2:14" ht="51" customHeight="1">
      <c r="B19" s="173" t="s">
        <v>195</v>
      </c>
      <c r="C19" s="503" t="s">
        <v>196</v>
      </c>
      <c r="D19" s="660"/>
      <c r="E19" s="661"/>
      <c r="F19" s="174">
        <v>15500</v>
      </c>
      <c r="G19" s="500" t="s">
        <v>197</v>
      </c>
      <c r="H19" s="662"/>
      <c r="I19" s="503" t="s">
        <v>198</v>
      </c>
      <c r="J19" s="660"/>
      <c r="K19" s="660"/>
      <c r="L19" s="660"/>
      <c r="M19" s="660"/>
      <c r="N19" s="663"/>
    </row>
    <row r="20" spans="2:14" ht="51" customHeight="1" thickBot="1">
      <c r="B20" s="106" t="s">
        <v>199</v>
      </c>
      <c r="C20" s="527" t="s">
        <v>200</v>
      </c>
      <c r="D20" s="664"/>
      <c r="E20" s="665"/>
      <c r="F20" s="107">
        <v>1650</v>
      </c>
      <c r="G20" s="528" t="s">
        <v>201</v>
      </c>
      <c r="H20" s="666"/>
      <c r="I20" s="527" t="s">
        <v>202</v>
      </c>
      <c r="J20" s="664"/>
      <c r="K20" s="664"/>
      <c r="L20" s="664"/>
      <c r="M20" s="664"/>
      <c r="N20" s="667"/>
    </row>
    <row r="21" spans="2:14">
      <c r="B21" s="175"/>
      <c r="C21" s="654"/>
      <c r="D21" s="655"/>
      <c r="E21" s="656"/>
      <c r="F21" s="176">
        <v>0</v>
      </c>
      <c r="G21" s="521"/>
      <c r="H21" s="657"/>
      <c r="I21" s="658"/>
      <c r="J21" s="658"/>
      <c r="K21" s="658"/>
      <c r="L21" s="658"/>
      <c r="M21" s="658"/>
      <c r="N21" s="659"/>
    </row>
    <row r="22" spans="2:14">
      <c r="B22" s="144"/>
      <c r="C22" s="647"/>
      <c r="D22" s="648"/>
      <c r="E22" s="649"/>
      <c r="F22" s="177">
        <v>0</v>
      </c>
      <c r="G22" s="544"/>
      <c r="H22" s="650"/>
      <c r="I22" s="545"/>
      <c r="J22" s="545"/>
      <c r="K22" s="545"/>
      <c r="L22" s="545"/>
      <c r="M22" s="545"/>
      <c r="N22" s="546"/>
    </row>
    <row r="23" spans="2:14">
      <c r="B23" s="144"/>
      <c r="C23" s="647"/>
      <c r="D23" s="648"/>
      <c r="E23" s="649"/>
      <c r="F23" s="177">
        <v>0</v>
      </c>
      <c r="G23" s="544"/>
      <c r="H23" s="650"/>
      <c r="I23" s="545"/>
      <c r="J23" s="545"/>
      <c r="K23" s="545"/>
      <c r="L23" s="545"/>
      <c r="M23" s="545"/>
      <c r="N23" s="546"/>
    </row>
    <row r="24" spans="2:14">
      <c r="B24" s="144"/>
      <c r="C24" s="651"/>
      <c r="D24" s="652"/>
      <c r="E24" s="653"/>
      <c r="F24" s="177">
        <v>0</v>
      </c>
      <c r="G24" s="544"/>
      <c r="H24" s="650"/>
      <c r="I24" s="545"/>
      <c r="J24" s="545"/>
      <c r="K24" s="545"/>
      <c r="L24" s="545"/>
      <c r="M24" s="545"/>
      <c r="N24" s="546"/>
    </row>
    <row r="25" spans="2:14" ht="17.25" thickBot="1">
      <c r="B25" s="178"/>
      <c r="C25" s="641"/>
      <c r="D25" s="642"/>
      <c r="E25" s="643"/>
      <c r="F25" s="179">
        <v>0</v>
      </c>
      <c r="G25" s="540"/>
      <c r="H25" s="644"/>
      <c r="I25" s="645"/>
      <c r="J25" s="645"/>
      <c r="K25" s="645"/>
      <c r="L25" s="645"/>
      <c r="M25" s="645"/>
      <c r="N25" s="646"/>
    </row>
    <row r="26" spans="2:14" ht="17.25" thickBot="1">
      <c r="B26" s="440" t="s">
        <v>154</v>
      </c>
      <c r="C26" s="441"/>
      <c r="D26" s="441"/>
      <c r="E26" s="442"/>
      <c r="F26" s="180">
        <f>SUM(F21:F25)</f>
        <v>0</v>
      </c>
      <c r="G26" s="443"/>
      <c r="H26" s="444"/>
      <c r="I26" s="444"/>
      <c r="J26" s="444"/>
      <c r="K26" s="444"/>
      <c r="L26" s="444"/>
      <c r="M26" s="444"/>
      <c r="N26" s="445"/>
    </row>
    <row r="27" spans="2:14" ht="75.75" customHeight="1">
      <c r="B27" s="591" t="s">
        <v>203</v>
      </c>
      <c r="C27" s="633"/>
      <c r="D27" s="633"/>
      <c r="E27" s="633"/>
      <c r="F27" s="633"/>
      <c r="G27" s="633"/>
      <c r="H27" s="633"/>
      <c r="I27" s="633"/>
      <c r="J27" s="633"/>
      <c r="K27" s="633"/>
      <c r="L27" s="633"/>
      <c r="M27" s="633"/>
      <c r="N27" s="634"/>
    </row>
    <row r="28" spans="2:14">
      <c r="B28" s="635"/>
      <c r="C28" s="636"/>
      <c r="D28" s="636"/>
      <c r="E28" s="636"/>
      <c r="F28" s="636"/>
      <c r="G28" s="636"/>
      <c r="H28" s="636"/>
      <c r="I28" s="636"/>
      <c r="J28" s="636"/>
      <c r="K28" s="636"/>
      <c r="L28" s="636"/>
      <c r="M28" s="636"/>
      <c r="N28" s="637"/>
    </row>
    <row r="29" spans="2:14" ht="17.25" thickBot="1">
      <c r="B29" s="638"/>
      <c r="C29" s="639"/>
      <c r="D29" s="639"/>
      <c r="E29" s="639"/>
      <c r="F29" s="639"/>
      <c r="G29" s="639"/>
      <c r="H29" s="639"/>
      <c r="I29" s="639"/>
      <c r="J29" s="639"/>
      <c r="K29" s="639"/>
      <c r="L29" s="639"/>
      <c r="M29" s="639"/>
      <c r="N29" s="640"/>
    </row>
    <row r="30" spans="2:14" ht="17.25" thickBot="1">
      <c r="B30" s="181" t="s">
        <v>204</v>
      </c>
      <c r="C30" s="182">
        <f>F26+E14</f>
        <v>0</v>
      </c>
    </row>
  </sheetData>
  <mergeCells count="53">
    <mergeCell ref="H13:N13"/>
    <mergeCell ref="F7:G7"/>
    <mergeCell ref="H7:N7"/>
    <mergeCell ref="F8:G8"/>
    <mergeCell ref="F9:G9"/>
    <mergeCell ref="H9:N9"/>
    <mergeCell ref="B2:N2"/>
    <mergeCell ref="B14:D14"/>
    <mergeCell ref="F14:N14"/>
    <mergeCell ref="B15:N15"/>
    <mergeCell ref="B4:N4"/>
    <mergeCell ref="F5:G5"/>
    <mergeCell ref="H5:N5"/>
    <mergeCell ref="F10:G10"/>
    <mergeCell ref="H10:N10"/>
    <mergeCell ref="F11:G11"/>
    <mergeCell ref="H11:N11"/>
    <mergeCell ref="F12:G12"/>
    <mergeCell ref="H12:N12"/>
    <mergeCell ref="F6:G6"/>
    <mergeCell ref="H6:N6"/>
    <mergeCell ref="F13:G13"/>
    <mergeCell ref="B16:N16"/>
    <mergeCell ref="B17:N17"/>
    <mergeCell ref="C18:E18"/>
    <mergeCell ref="G18:H18"/>
    <mergeCell ref="I18:N18"/>
    <mergeCell ref="I21:N21"/>
    <mergeCell ref="C22:E22"/>
    <mergeCell ref="G22:H22"/>
    <mergeCell ref="I22:N22"/>
    <mergeCell ref="C19:E19"/>
    <mergeCell ref="G19:H19"/>
    <mergeCell ref="I19:N19"/>
    <mergeCell ref="C20:E20"/>
    <mergeCell ref="G20:H20"/>
    <mergeCell ref="I20:N20"/>
    <mergeCell ref="C3:G3"/>
    <mergeCell ref="H3:N3"/>
    <mergeCell ref="B27:N29"/>
    <mergeCell ref="C25:E25"/>
    <mergeCell ref="G25:H25"/>
    <mergeCell ref="I25:N25"/>
    <mergeCell ref="B26:E26"/>
    <mergeCell ref="G26:N26"/>
    <mergeCell ref="C23:E23"/>
    <mergeCell ref="G23:H23"/>
    <mergeCell ref="I23:N23"/>
    <mergeCell ref="C24:E24"/>
    <mergeCell ref="G24:H24"/>
    <mergeCell ref="I24:N24"/>
    <mergeCell ref="C21:E21"/>
    <mergeCell ref="G21:H21"/>
  </mergeCells>
  <conditionalFormatting sqref="D7:D13">
    <cfRule type="cellIs" dxfId="0" priority="1" operator="greaterThan">
      <formula>5000</formula>
    </cfRule>
  </conditionalFormatting>
  <hyperlinks>
    <hyperlink ref="C3:G3" r:id="rId1" location="subject-group-ECFRed1f39f9b3d4e72" display="2 CFR Part 200 Subpart E Selected Items of Costs" xr:uid="{A4176780-A4E5-4345-BB3D-4DCF2EF23BAD}"/>
    <hyperlink ref="H3:N3" r:id="rId2" display="2 CFR Part 200.306 Cost sharing" xr:uid="{4FFDC62D-5A92-4944-A90C-1B186BABBB42}"/>
  </hyperlinks>
  <pageMargins left="0.7" right="0.7" top="0.75" bottom="0.75" header="0.3" footer="0.3"/>
  <pageSetup scale="64" fitToHeight="0" orientation="landscape" r:id="rId3"/>
  <headerFooter>
    <oddHeader>&amp;C&amp;"Segoe UI,Bold"SF-424A Object Class Category Other</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2F4BAC-227D-4A21-8AF1-6D31715B8CD3}">
  <sheetPr>
    <pageSetUpPr fitToPage="1"/>
  </sheetPr>
  <dimension ref="B1:K15"/>
  <sheetViews>
    <sheetView tabSelected="1" topLeftCell="A2" zoomScaleNormal="100" workbookViewId="0">
      <selection activeCell="T8" sqref="T8"/>
    </sheetView>
  </sheetViews>
  <sheetFormatPr defaultRowHeight="16.5"/>
  <cols>
    <col min="1" max="1" width="3.7109375" style="88" customWidth="1"/>
    <col min="2" max="2" width="29.85546875" style="88" customWidth="1"/>
    <col min="3" max="3" width="18.85546875" style="88" customWidth="1"/>
    <col min="4" max="4" width="14.7109375" style="88" customWidth="1"/>
    <col min="5" max="5" width="14.5703125" style="88" customWidth="1"/>
    <col min="6" max="6" width="13.28515625" style="88" customWidth="1"/>
    <col min="7" max="7" width="6.7109375" style="88" customWidth="1"/>
    <col min="8" max="8" width="7.28515625" style="88" customWidth="1"/>
    <col min="9" max="9" width="9.140625" style="88"/>
    <col min="10" max="10" width="4.140625" style="88" customWidth="1"/>
    <col min="11" max="11" width="17.42578125" style="88" customWidth="1"/>
    <col min="12" max="16384" width="9.140625" style="88"/>
  </cols>
  <sheetData>
    <row r="1" spans="2:11" ht="17.25" thickBot="1"/>
    <row r="2" spans="2:11" ht="402.75" customHeight="1">
      <c r="B2" s="693" t="s">
        <v>205</v>
      </c>
      <c r="C2" s="694"/>
      <c r="D2" s="694"/>
      <c r="E2" s="694"/>
      <c r="F2" s="694"/>
      <c r="G2" s="694"/>
      <c r="H2" s="694"/>
      <c r="I2" s="694"/>
      <c r="J2" s="694"/>
      <c r="K2" s="695"/>
    </row>
    <row r="3" spans="2:11" ht="74.25" customHeight="1">
      <c r="B3" s="248" t="s">
        <v>206</v>
      </c>
      <c r="C3" s="706" t="s">
        <v>110</v>
      </c>
      <c r="D3" s="706"/>
      <c r="E3" s="707" t="s">
        <v>207</v>
      </c>
      <c r="F3" s="707"/>
      <c r="G3" s="707"/>
      <c r="H3" s="428" t="s">
        <v>208</v>
      </c>
      <c r="I3" s="428"/>
      <c r="J3" s="428"/>
      <c r="K3" s="428"/>
    </row>
    <row r="4" spans="2:11" ht="39" customHeight="1" thickBot="1">
      <c r="B4" s="251" t="s">
        <v>209</v>
      </c>
      <c r="C4" s="252"/>
      <c r="D4" s="252"/>
      <c r="E4" s="252"/>
      <c r="F4" s="252"/>
      <c r="G4" s="252"/>
      <c r="H4" s="252"/>
      <c r="I4" s="252"/>
      <c r="J4" s="252"/>
      <c r="K4" s="253"/>
    </row>
    <row r="5" spans="2:11" ht="30.75" customHeight="1" thickBot="1">
      <c r="B5" s="183" t="s">
        <v>210</v>
      </c>
      <c r="C5" s="184" t="s">
        <v>211</v>
      </c>
      <c r="D5" s="668" t="s">
        <v>212</v>
      </c>
      <c r="E5" s="669"/>
      <c r="F5" s="669"/>
      <c r="G5" s="668" t="s">
        <v>213</v>
      </c>
      <c r="H5" s="670"/>
      <c r="I5" s="426" t="s">
        <v>149</v>
      </c>
      <c r="J5" s="427"/>
      <c r="K5" s="185" t="s">
        <v>38</v>
      </c>
    </row>
    <row r="6" spans="2:11" ht="15.75" customHeight="1">
      <c r="B6" s="186" t="s">
        <v>214</v>
      </c>
      <c r="C6" s="187" t="s">
        <v>215</v>
      </c>
      <c r="D6" s="681" t="s">
        <v>216</v>
      </c>
      <c r="E6" s="682"/>
      <c r="F6" s="682"/>
      <c r="G6" s="685">
        <v>113020</v>
      </c>
      <c r="H6" s="686"/>
      <c r="I6" s="696">
        <v>0.42799999999999999</v>
      </c>
      <c r="J6" s="697"/>
      <c r="K6" s="188">
        <f>SUM(H6*J6)</f>
        <v>0</v>
      </c>
    </row>
    <row r="7" spans="2:11" ht="15.75" customHeight="1">
      <c r="B7" s="189" t="s">
        <v>217</v>
      </c>
      <c r="C7" s="190" t="s">
        <v>218</v>
      </c>
      <c r="D7" s="683" t="s">
        <v>219</v>
      </c>
      <c r="E7" s="684"/>
      <c r="F7" s="684"/>
      <c r="G7" s="687">
        <v>141020</v>
      </c>
      <c r="H7" s="688"/>
      <c r="I7" s="698">
        <v>0.15</v>
      </c>
      <c r="J7" s="699"/>
      <c r="K7" s="191">
        <f t="shared" ref="K7:K11" si="0">SUM(H7*J7)</f>
        <v>0</v>
      </c>
    </row>
    <row r="8" spans="2:11">
      <c r="B8" s="192"/>
      <c r="C8" s="193"/>
      <c r="D8" s="194"/>
      <c r="E8" s="195"/>
      <c r="F8" s="195"/>
      <c r="G8" s="689"/>
      <c r="H8" s="689"/>
      <c r="I8" s="700"/>
      <c r="J8" s="701"/>
      <c r="K8" s="196">
        <f t="shared" si="0"/>
        <v>0</v>
      </c>
    </row>
    <row r="9" spans="2:11">
      <c r="B9" s="197"/>
      <c r="C9" s="198"/>
      <c r="D9" s="199"/>
      <c r="E9" s="200"/>
      <c r="F9" s="200"/>
      <c r="G9" s="690"/>
      <c r="H9" s="690"/>
      <c r="I9" s="702"/>
      <c r="J9" s="703"/>
      <c r="K9" s="201">
        <f t="shared" si="0"/>
        <v>0</v>
      </c>
    </row>
    <row r="10" spans="2:11">
      <c r="B10" s="197"/>
      <c r="C10" s="198"/>
      <c r="D10" s="199"/>
      <c r="E10" s="200"/>
      <c r="F10" s="200"/>
      <c r="G10" s="690"/>
      <c r="H10" s="690"/>
      <c r="I10" s="702"/>
      <c r="J10" s="703"/>
      <c r="K10" s="201">
        <f t="shared" si="0"/>
        <v>0</v>
      </c>
    </row>
    <row r="11" spans="2:11" ht="17.25" thickBot="1">
      <c r="B11" s="202"/>
      <c r="C11" s="203"/>
      <c r="D11" s="204"/>
      <c r="E11" s="205"/>
      <c r="F11" s="205"/>
      <c r="G11" s="691"/>
      <c r="H11" s="692"/>
      <c r="I11" s="704"/>
      <c r="J11" s="705"/>
      <c r="K11" s="206">
        <f t="shared" si="0"/>
        <v>0</v>
      </c>
    </row>
    <row r="12" spans="2:11" ht="17.25" thickBot="1">
      <c r="B12" s="440" t="s">
        <v>47</v>
      </c>
      <c r="C12" s="441"/>
      <c r="D12" s="441"/>
      <c r="E12" s="441"/>
      <c r="F12" s="441"/>
      <c r="G12" s="441"/>
      <c r="H12" s="441"/>
      <c r="I12" s="441"/>
      <c r="J12" s="441"/>
      <c r="K12" s="207">
        <f>SUM(K8:K11)</f>
        <v>0</v>
      </c>
    </row>
    <row r="13" spans="2:11" ht="15" customHeight="1">
      <c r="B13" s="208"/>
      <c r="C13" s="208"/>
      <c r="D13" s="677" t="s">
        <v>220</v>
      </c>
      <c r="E13" s="678"/>
      <c r="F13" s="678"/>
      <c r="G13" s="678"/>
      <c r="H13" s="678"/>
      <c r="I13" s="678"/>
      <c r="J13" s="678"/>
      <c r="K13" s="209"/>
    </row>
    <row r="14" spans="2:11" ht="17.25" thickBot="1">
      <c r="B14" s="210"/>
      <c r="C14" s="210"/>
      <c r="D14" s="679" t="s">
        <v>221</v>
      </c>
      <c r="E14" s="680"/>
      <c r="F14" s="680"/>
      <c r="G14" s="680"/>
      <c r="H14" s="680"/>
      <c r="I14" s="680"/>
      <c r="J14" s="680"/>
      <c r="K14" s="211"/>
    </row>
    <row r="15" spans="2:11">
      <c r="B15" s="210"/>
      <c r="C15" s="210"/>
      <c r="D15" s="210"/>
      <c r="E15" s="210"/>
      <c r="F15" s="210"/>
      <c r="G15" s="210"/>
      <c r="H15" s="210"/>
      <c r="I15" s="210"/>
      <c r="J15" s="210"/>
      <c r="K15" s="210"/>
    </row>
  </sheetData>
  <mergeCells count="24">
    <mergeCell ref="B2:K2"/>
    <mergeCell ref="B12:J12"/>
    <mergeCell ref="I6:J6"/>
    <mergeCell ref="I7:J7"/>
    <mergeCell ref="I8:J8"/>
    <mergeCell ref="I5:J5"/>
    <mergeCell ref="I9:J9"/>
    <mergeCell ref="I10:J10"/>
    <mergeCell ref="I11:J11"/>
    <mergeCell ref="C3:D3"/>
    <mergeCell ref="E3:G3"/>
    <mergeCell ref="H3:K3"/>
    <mergeCell ref="D13:J13"/>
    <mergeCell ref="D14:J14"/>
    <mergeCell ref="D5:F5"/>
    <mergeCell ref="D6:F6"/>
    <mergeCell ref="D7:F7"/>
    <mergeCell ref="G5:H5"/>
    <mergeCell ref="G6:H6"/>
    <mergeCell ref="G7:H7"/>
    <mergeCell ref="G8:H8"/>
    <mergeCell ref="G9:H9"/>
    <mergeCell ref="G10:H10"/>
    <mergeCell ref="G11:H11"/>
  </mergeCells>
  <hyperlinks>
    <hyperlink ref="C3" r:id="rId1" display="https://www.ecfr.gov/current/title-2/subtitle-A/chapter-II/part-200/subpart-A/subject-group-ECFR2a6a0087862fd2c/section-200.1" xr:uid="{13EAC564-3109-461B-91DE-E888859BDBCB}"/>
    <hyperlink ref="H3:K3" r:id="rId2" display="https://ibc.doi.gov/ICS/indirect-cost" xr:uid="{1856867C-FC39-47E2-83DA-E84C174F859B}"/>
    <hyperlink ref="E3:G3" r:id="rId3" display="2 CFR Part 200.414 Indirect Costs" xr:uid="{C98E71F7-0185-495A-AF81-C7253B765AF0}"/>
  </hyperlinks>
  <pageMargins left="0.7" right="0.7" top="0.75" bottom="0.75" header="0.3" footer="0.3"/>
  <pageSetup scale="88" fitToHeight="0" orientation="landscape" r:id="rId4"/>
  <headerFooter>
    <oddHeader>&amp;C&amp;"Segoe UI,Bold"SF-424A Object Class Category Indirect Costs</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E17F7-3630-41FB-8BB1-91441CAE8142}">
  <sheetPr>
    <pageSetUpPr fitToPage="1"/>
  </sheetPr>
  <dimension ref="B3:E21"/>
  <sheetViews>
    <sheetView view="pageLayout" topLeftCell="A2" zoomScaleNormal="100" workbookViewId="0">
      <selection activeCell="E23" sqref="E23"/>
    </sheetView>
  </sheetViews>
  <sheetFormatPr defaultRowHeight="15"/>
  <cols>
    <col min="2" max="2" width="42.140625" customWidth="1"/>
    <col min="3" max="3" width="18.85546875" customWidth="1"/>
    <col min="4" max="4" width="14.7109375" customWidth="1"/>
    <col min="5" max="5" width="14.5703125" customWidth="1"/>
    <col min="6" max="6" width="13.28515625" customWidth="1"/>
    <col min="7" max="7" width="13.7109375" customWidth="1"/>
    <col min="8" max="8" width="17.28515625" customWidth="1"/>
    <col min="10" max="10" width="10.7109375" customWidth="1"/>
    <col min="13" max="13" width="9.140625" customWidth="1"/>
    <col min="14" max="14" width="3.7109375" customWidth="1"/>
  </cols>
  <sheetData>
    <row r="3" spans="2:5" s="3" customFormat="1" ht="15.75" thickBot="1">
      <c r="B3" s="4"/>
      <c r="C3" s="4"/>
      <c r="D3" s="4"/>
      <c r="E3" s="4"/>
    </row>
    <row r="4" spans="2:5" s="88" customFormat="1" ht="63" customHeight="1">
      <c r="B4" s="295" t="s">
        <v>13</v>
      </c>
      <c r="C4" s="296"/>
      <c r="D4" s="296"/>
      <c r="E4" s="297"/>
    </row>
    <row r="5" spans="2:5" s="88" customFormat="1" ht="45.75" customHeight="1" thickBot="1">
      <c r="B5" s="223" t="s">
        <v>14</v>
      </c>
      <c r="C5" s="224" t="s">
        <v>15</v>
      </c>
      <c r="D5" s="298" t="s">
        <v>16</v>
      </c>
      <c r="E5" s="301" t="s">
        <v>17</v>
      </c>
    </row>
    <row r="6" spans="2:5" s="88" customFormat="1" ht="16.5">
      <c r="B6" s="225" t="s">
        <v>18</v>
      </c>
      <c r="C6" s="226">
        <f>'6a. Personnel'!E15</f>
        <v>0</v>
      </c>
      <c r="D6" s="299"/>
      <c r="E6" s="302"/>
    </row>
    <row r="7" spans="2:5" s="88" customFormat="1" ht="16.5">
      <c r="B7" s="91" t="s">
        <v>19</v>
      </c>
      <c r="C7" s="227">
        <f>'6b. Fringe Benefits'!E13</f>
        <v>0</v>
      </c>
      <c r="D7" s="299"/>
      <c r="E7" s="302"/>
    </row>
    <row r="8" spans="2:5" s="88" customFormat="1" ht="16.5">
      <c r="B8" s="91" t="s">
        <v>20</v>
      </c>
      <c r="C8" s="227">
        <f>'6c. Travel'!J13</f>
        <v>0</v>
      </c>
      <c r="D8" s="299"/>
      <c r="E8" s="302"/>
    </row>
    <row r="9" spans="2:5" s="88" customFormat="1" ht="16.5">
      <c r="B9" s="91" t="s">
        <v>21</v>
      </c>
      <c r="C9" s="227">
        <f>'6d. Equipment'!E12</f>
        <v>0</v>
      </c>
      <c r="D9" s="299"/>
      <c r="E9" s="302"/>
    </row>
    <row r="10" spans="2:5" s="88" customFormat="1" ht="16.5">
      <c r="B10" s="91" t="s">
        <v>22</v>
      </c>
      <c r="C10" s="227">
        <f>'6e. Supplies'!E17</f>
        <v>0</v>
      </c>
      <c r="D10" s="299"/>
      <c r="E10" s="302"/>
    </row>
    <row r="11" spans="2:5" s="88" customFormat="1" ht="16.5">
      <c r="B11" s="91" t="s">
        <v>23</v>
      </c>
      <c r="C11" s="227">
        <f>'6f. Contractual'!D28</f>
        <v>0</v>
      </c>
      <c r="D11" s="299"/>
      <c r="E11" s="302"/>
    </row>
    <row r="12" spans="2:5" s="88" customFormat="1" ht="16.5">
      <c r="B12" s="91" t="s">
        <v>24</v>
      </c>
      <c r="C12" s="227">
        <f>'6g. Construction '!E58</f>
        <v>0</v>
      </c>
      <c r="D12" s="299"/>
      <c r="E12" s="302"/>
    </row>
    <row r="13" spans="2:5" s="88" customFormat="1" ht="16.5" customHeight="1">
      <c r="B13" s="91" t="s">
        <v>25</v>
      </c>
      <c r="C13" s="227">
        <f>'6h. Other Direct Costs'!C30</f>
        <v>0</v>
      </c>
      <c r="D13" s="299"/>
      <c r="E13" s="302"/>
    </row>
    <row r="14" spans="2:5" s="88" customFormat="1" ht="16.5" customHeight="1">
      <c r="B14" s="92" t="s">
        <v>26</v>
      </c>
      <c r="C14" s="228">
        <f>SUM(C6:C13)</f>
        <v>0</v>
      </c>
      <c r="D14" s="299"/>
      <c r="E14" s="302"/>
    </row>
    <row r="15" spans="2:5" s="88" customFormat="1" ht="15.75" customHeight="1" thickBot="1">
      <c r="B15" s="229" t="s">
        <v>27</v>
      </c>
      <c r="C15" s="230" cm="1">
        <f t="array" ref="C15">'6j. Indirect Costs'!K12:K12</f>
        <v>0</v>
      </c>
      <c r="D15" s="300"/>
      <c r="E15" s="303"/>
    </row>
    <row r="16" spans="2:5" s="88" customFormat="1" ht="30.75" customHeight="1" thickBot="1">
      <c r="B16" s="231" t="s">
        <v>28</v>
      </c>
      <c r="C16" s="256">
        <f>SUM(C14:C15)</f>
        <v>0</v>
      </c>
      <c r="D16" s="232">
        <v>0</v>
      </c>
      <c r="E16" s="233">
        <f>(C16-D16)</f>
        <v>0</v>
      </c>
    </row>
    <row r="17" spans="2:5" s="88" customFormat="1" ht="33" customHeight="1" thickBot="1">
      <c r="B17" s="304" t="s">
        <v>29</v>
      </c>
      <c r="C17" s="305"/>
      <c r="D17" s="234" t="e">
        <f>(D16/C16)</f>
        <v>#DIV/0!</v>
      </c>
      <c r="E17" s="235" t="e">
        <f>(E16/C16)</f>
        <v>#DIV/0!</v>
      </c>
    </row>
    <row r="18" spans="2:5" s="3" customFormat="1"/>
    <row r="19" spans="2:5" s="3" customFormat="1"/>
    <row r="20" spans="2:5" s="3" customFormat="1"/>
    <row r="21" spans="2:5" s="3" customFormat="1"/>
  </sheetData>
  <mergeCells count="4">
    <mergeCell ref="B4:E4"/>
    <mergeCell ref="D5:D15"/>
    <mergeCell ref="E5:E15"/>
    <mergeCell ref="B17:C17"/>
  </mergeCells>
  <pageMargins left="0.7" right="0.7" top="0.75" bottom="0.75" header="0.3" footer="0.3"/>
  <pageSetup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D6E509-8723-4991-A03A-A118A0618326}">
  <sheetPr>
    <pageSetUpPr fitToPage="1"/>
  </sheetPr>
  <dimension ref="A1:N16"/>
  <sheetViews>
    <sheetView view="pageLayout" zoomScale="91" zoomScaleNormal="100" zoomScalePageLayoutView="91" workbookViewId="0">
      <selection activeCell="H8" sqref="H8:N8"/>
    </sheetView>
  </sheetViews>
  <sheetFormatPr defaultRowHeight="15"/>
  <cols>
    <col min="2" max="2" width="49.7109375" customWidth="1"/>
    <col min="3" max="3" width="18.85546875" customWidth="1"/>
    <col min="4" max="4" width="14.7109375" customWidth="1"/>
    <col min="5" max="5" width="14.5703125" customWidth="1"/>
    <col min="6" max="6" width="13.28515625" customWidth="1"/>
    <col min="7" max="7" width="13.7109375" customWidth="1"/>
    <col min="8" max="8" width="17.28515625" customWidth="1"/>
    <col min="10" max="10" width="10.7109375" customWidth="1"/>
    <col min="13" max="13" width="9.140625" customWidth="1"/>
    <col min="14" max="14" width="3.7109375" customWidth="1"/>
  </cols>
  <sheetData>
    <row r="1" spans="1:14" ht="17.25" thickBot="1">
      <c r="A1" s="88"/>
    </row>
    <row r="2" spans="1:14" ht="266.25" customHeight="1">
      <c r="B2" s="306" t="s">
        <v>30</v>
      </c>
      <c r="C2" s="307"/>
      <c r="D2" s="307"/>
      <c r="E2" s="307"/>
      <c r="F2" s="307"/>
      <c r="G2" s="307"/>
      <c r="H2" s="307"/>
      <c r="I2" s="307"/>
      <c r="J2" s="307"/>
      <c r="K2" s="307"/>
      <c r="L2" s="307"/>
      <c r="M2" s="307"/>
      <c r="N2" s="308"/>
    </row>
    <row r="3" spans="1:14" s="3" customFormat="1" ht="57.75" customHeight="1" thickBot="1">
      <c r="B3" s="91" t="s">
        <v>31</v>
      </c>
      <c r="C3" s="336" t="s">
        <v>32</v>
      </c>
      <c r="D3" s="336"/>
      <c r="E3" s="336"/>
      <c r="F3" s="336"/>
      <c r="G3" s="337" t="s">
        <v>33</v>
      </c>
      <c r="H3" s="338"/>
      <c r="I3" s="338"/>
      <c r="J3" s="338"/>
      <c r="K3" s="338"/>
      <c r="L3" s="338"/>
      <c r="M3" s="338"/>
      <c r="N3" s="339"/>
    </row>
    <row r="4" spans="1:14" s="3" customFormat="1" ht="48" customHeight="1" thickBot="1">
      <c r="B4" s="346" t="s">
        <v>34</v>
      </c>
      <c r="C4" s="347"/>
      <c r="D4" s="347"/>
      <c r="E4" s="347"/>
      <c r="F4" s="347"/>
      <c r="G4" s="347"/>
      <c r="H4" s="347"/>
      <c r="I4" s="347"/>
      <c r="J4" s="347"/>
      <c r="K4" s="347"/>
      <c r="L4" s="347"/>
      <c r="M4" s="347"/>
      <c r="N4" s="348"/>
    </row>
    <row r="5" spans="1:14" s="3" customFormat="1" ht="30.75" thickBot="1">
      <c r="B5" s="5" t="s">
        <v>35</v>
      </c>
      <c r="C5" s="84" t="s">
        <v>36</v>
      </c>
      <c r="D5" s="6" t="s">
        <v>37</v>
      </c>
      <c r="E5" s="85" t="s">
        <v>38</v>
      </c>
      <c r="F5" s="328" t="s">
        <v>39</v>
      </c>
      <c r="G5" s="329"/>
      <c r="H5" s="333" t="s">
        <v>40</v>
      </c>
      <c r="I5" s="334"/>
      <c r="J5" s="334"/>
      <c r="K5" s="334"/>
      <c r="L5" s="334"/>
      <c r="M5" s="334"/>
      <c r="N5" s="335"/>
    </row>
    <row r="6" spans="1:14" s="3" customFormat="1" ht="30.75" customHeight="1">
      <c r="B6" s="55" t="s">
        <v>41</v>
      </c>
      <c r="C6" s="56">
        <v>400</v>
      </c>
      <c r="D6" s="57">
        <v>46</v>
      </c>
      <c r="E6" s="61">
        <f t="shared" ref="E6:E14" si="0">C6*D6</f>
        <v>18400</v>
      </c>
      <c r="F6" s="310" t="s">
        <v>42</v>
      </c>
      <c r="G6" s="311"/>
      <c r="H6" s="312" t="s">
        <v>43</v>
      </c>
      <c r="I6" s="313"/>
      <c r="J6" s="313"/>
      <c r="K6" s="313"/>
      <c r="L6" s="313"/>
      <c r="M6" s="313"/>
      <c r="N6" s="314"/>
    </row>
    <row r="7" spans="1:14" s="3" customFormat="1" ht="36" customHeight="1" thickBot="1">
      <c r="B7" s="38" t="s">
        <v>44</v>
      </c>
      <c r="C7" s="58">
        <v>400</v>
      </c>
      <c r="D7" s="59">
        <v>47.5</v>
      </c>
      <c r="E7" s="62">
        <f t="shared" si="0"/>
        <v>19000</v>
      </c>
      <c r="F7" s="318" t="s">
        <v>45</v>
      </c>
      <c r="G7" s="319"/>
      <c r="H7" s="320" t="s">
        <v>46</v>
      </c>
      <c r="I7" s="320"/>
      <c r="J7" s="320"/>
      <c r="K7" s="320"/>
      <c r="L7" s="320"/>
      <c r="M7" s="320"/>
      <c r="N7" s="321"/>
    </row>
    <row r="8" spans="1:14" s="3" customFormat="1">
      <c r="B8" s="52"/>
      <c r="C8" s="247"/>
      <c r="D8" s="53"/>
      <c r="E8" s="63">
        <f t="shared" si="0"/>
        <v>0</v>
      </c>
      <c r="F8" s="332"/>
      <c r="G8" s="332"/>
      <c r="H8" s="342"/>
      <c r="I8" s="342"/>
      <c r="J8" s="342"/>
      <c r="K8" s="342"/>
      <c r="L8" s="342"/>
      <c r="M8" s="342"/>
      <c r="N8" s="343"/>
    </row>
    <row r="9" spans="1:14" s="3" customFormat="1">
      <c r="B9" s="60"/>
      <c r="C9" s="54"/>
      <c r="D9" s="86"/>
      <c r="E9" s="32">
        <f t="shared" si="0"/>
        <v>0</v>
      </c>
      <c r="F9" s="309"/>
      <c r="G9" s="309"/>
      <c r="H9" s="344"/>
      <c r="I9" s="344"/>
      <c r="J9" s="344"/>
      <c r="K9" s="344"/>
      <c r="L9" s="344"/>
      <c r="M9" s="344"/>
      <c r="N9" s="345"/>
    </row>
    <row r="10" spans="1:14" s="3" customFormat="1">
      <c r="B10" s="60"/>
      <c r="C10" s="54"/>
      <c r="D10" s="86"/>
      <c r="E10" s="32">
        <f t="shared" si="0"/>
        <v>0</v>
      </c>
      <c r="F10" s="309"/>
      <c r="G10" s="309"/>
      <c r="H10" s="344"/>
      <c r="I10" s="344"/>
      <c r="J10" s="344"/>
      <c r="K10" s="344"/>
      <c r="L10" s="344"/>
      <c r="M10" s="344"/>
      <c r="N10" s="345"/>
    </row>
    <row r="11" spans="1:14" s="3" customFormat="1">
      <c r="B11" s="60"/>
      <c r="C11" s="54"/>
      <c r="D11" s="86"/>
      <c r="E11" s="32">
        <f t="shared" si="0"/>
        <v>0</v>
      </c>
      <c r="F11" s="309"/>
      <c r="G11" s="309"/>
      <c r="H11" s="344"/>
      <c r="I11" s="344"/>
      <c r="J11" s="344"/>
      <c r="K11" s="344"/>
      <c r="L11" s="344"/>
      <c r="M11" s="344"/>
      <c r="N11" s="345"/>
    </row>
    <row r="12" spans="1:14" s="3" customFormat="1">
      <c r="B12" s="60"/>
      <c r="C12" s="54"/>
      <c r="D12" s="86"/>
      <c r="E12" s="32">
        <f t="shared" si="0"/>
        <v>0</v>
      </c>
      <c r="F12" s="309"/>
      <c r="G12" s="309"/>
      <c r="H12" s="344"/>
      <c r="I12" s="344"/>
      <c r="J12" s="344"/>
      <c r="K12" s="344"/>
      <c r="L12" s="344"/>
      <c r="M12" s="344"/>
      <c r="N12" s="345"/>
    </row>
    <row r="13" spans="1:14" s="3" customFormat="1">
      <c r="B13" s="60"/>
      <c r="C13" s="54"/>
      <c r="D13" s="86"/>
      <c r="E13" s="32">
        <f t="shared" si="0"/>
        <v>0</v>
      </c>
      <c r="F13" s="309"/>
      <c r="G13" s="309"/>
      <c r="H13" s="344"/>
      <c r="I13" s="344"/>
      <c r="J13" s="344"/>
      <c r="K13" s="344"/>
      <c r="L13" s="344"/>
      <c r="M13" s="344"/>
      <c r="N13" s="345"/>
    </row>
    <row r="14" spans="1:14" s="3" customFormat="1" ht="15.75" thickBot="1">
      <c r="B14" s="49"/>
      <c r="C14" s="50"/>
      <c r="D14" s="51"/>
      <c r="E14" s="10">
        <f t="shared" si="0"/>
        <v>0</v>
      </c>
      <c r="F14" s="330"/>
      <c r="G14" s="331"/>
      <c r="H14" s="340"/>
      <c r="I14" s="340"/>
      <c r="J14" s="340"/>
      <c r="K14" s="340"/>
      <c r="L14" s="340"/>
      <c r="M14" s="340"/>
      <c r="N14" s="341"/>
    </row>
    <row r="15" spans="1:14" s="3" customFormat="1">
      <c r="B15" s="322" t="s">
        <v>47</v>
      </c>
      <c r="C15" s="323"/>
      <c r="D15" s="324"/>
      <c r="E15" s="89">
        <f>SUM(E8:E14)</f>
        <v>0</v>
      </c>
      <c r="F15" s="325"/>
      <c r="G15" s="326"/>
      <c r="H15" s="326"/>
      <c r="I15" s="326"/>
      <c r="J15" s="326"/>
      <c r="K15" s="326"/>
      <c r="L15" s="326"/>
      <c r="M15" s="326"/>
      <c r="N15" s="327"/>
    </row>
    <row r="16" spans="1:14" s="3" customFormat="1" ht="78" customHeight="1" thickBot="1">
      <c r="B16" s="315" t="s">
        <v>48</v>
      </c>
      <c r="C16" s="316"/>
      <c r="D16" s="316"/>
      <c r="E16" s="316"/>
      <c r="F16" s="316"/>
      <c r="G16" s="316"/>
      <c r="H16" s="316"/>
      <c r="I16" s="316"/>
      <c r="J16" s="316"/>
      <c r="K16" s="316"/>
      <c r="L16" s="316"/>
      <c r="M16" s="316"/>
      <c r="N16" s="317"/>
    </row>
  </sheetData>
  <mergeCells count="27">
    <mergeCell ref="C3:F3"/>
    <mergeCell ref="G3:N3"/>
    <mergeCell ref="H14:N14"/>
    <mergeCell ref="H8:N8"/>
    <mergeCell ref="H9:N9"/>
    <mergeCell ref="B4:N4"/>
    <mergeCell ref="F13:G13"/>
    <mergeCell ref="H10:N10"/>
    <mergeCell ref="H11:N11"/>
    <mergeCell ref="H12:N12"/>
    <mergeCell ref="H13:N13"/>
    <mergeCell ref="B2:N2"/>
    <mergeCell ref="F11:G11"/>
    <mergeCell ref="F6:G6"/>
    <mergeCell ref="H6:N6"/>
    <mergeCell ref="B16:N16"/>
    <mergeCell ref="F7:G7"/>
    <mergeCell ref="H7:N7"/>
    <mergeCell ref="B15:D15"/>
    <mergeCell ref="F15:N15"/>
    <mergeCell ref="F5:G5"/>
    <mergeCell ref="F14:G14"/>
    <mergeCell ref="F8:G8"/>
    <mergeCell ref="F9:G9"/>
    <mergeCell ref="F10:G10"/>
    <mergeCell ref="F12:G12"/>
    <mergeCell ref="H5:N5"/>
  </mergeCells>
  <hyperlinks>
    <hyperlink ref="C3" r:id="rId1" display="§ 200.430 Compensation - personal services." xr:uid="{91BCFEAE-7A75-492A-B5D5-DE67EE88A862}"/>
  </hyperlinks>
  <pageMargins left="0.7" right="0.7" top="0.75" bottom="0.75" header="0.3" footer="0.3"/>
  <pageSetup scale="60" fitToHeight="0" orientation="landscape" r:id="rId2"/>
  <headerFooter>
    <oddHeader>&amp;C&amp;"Segoe UI,Bold"SF-424A Object Class Category Personnel</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A7071C-0EE1-41AC-9A6A-3EF02BB9282F}">
  <sheetPr>
    <pageSetUpPr fitToPage="1"/>
  </sheetPr>
  <dimension ref="B1:N14"/>
  <sheetViews>
    <sheetView view="pageLayout" zoomScaleNormal="100" workbookViewId="0">
      <selection activeCell="E8" sqref="E8"/>
    </sheetView>
  </sheetViews>
  <sheetFormatPr defaultRowHeight="15"/>
  <cols>
    <col min="1" max="1" width="4.140625" customWidth="1"/>
    <col min="2" max="2" width="42.140625" customWidth="1"/>
    <col min="3" max="3" width="18.85546875" customWidth="1"/>
    <col min="4" max="4" width="14.7109375" customWidth="1"/>
    <col min="5" max="5" width="14.5703125" customWidth="1"/>
    <col min="6" max="6" width="13.28515625" customWidth="1"/>
    <col min="7" max="7" width="13.7109375" customWidth="1"/>
    <col min="8" max="8" width="17.28515625" customWidth="1"/>
    <col min="10" max="10" width="10.7109375" customWidth="1"/>
    <col min="13" max="13" width="9.140625" customWidth="1"/>
    <col min="14" max="14" width="3.7109375" customWidth="1"/>
  </cols>
  <sheetData>
    <row r="1" spans="2:14" ht="15.75" thickBot="1"/>
    <row r="2" spans="2:14" ht="235.5" customHeight="1">
      <c r="B2" s="356" t="s">
        <v>49</v>
      </c>
      <c r="C2" s="357"/>
      <c r="D2" s="357"/>
      <c r="E2" s="357"/>
      <c r="F2" s="357"/>
      <c r="G2" s="357"/>
      <c r="H2" s="357"/>
      <c r="I2" s="357"/>
      <c r="J2" s="357"/>
      <c r="K2" s="357"/>
      <c r="L2" s="357"/>
      <c r="M2" s="357"/>
      <c r="N2" s="358"/>
    </row>
    <row r="3" spans="2:14" ht="54" customHeight="1">
      <c r="B3" s="92" t="s">
        <v>31</v>
      </c>
      <c r="C3" s="359" t="s">
        <v>50</v>
      </c>
      <c r="D3" s="360"/>
      <c r="E3" s="360"/>
      <c r="F3" s="360"/>
      <c r="G3" s="360"/>
      <c r="H3" s="361"/>
      <c r="I3" s="361"/>
      <c r="J3" s="361"/>
      <c r="K3" s="361"/>
      <c r="L3" s="361"/>
      <c r="M3" s="361"/>
      <c r="N3" s="362"/>
    </row>
    <row r="4" spans="2:14" s="3" customFormat="1" ht="45" customHeight="1" thickBot="1">
      <c r="B4" s="349" t="s">
        <v>51</v>
      </c>
      <c r="C4" s="350"/>
      <c r="D4" s="350"/>
      <c r="E4" s="350"/>
      <c r="F4" s="350"/>
      <c r="G4" s="350"/>
      <c r="H4" s="350"/>
      <c r="I4" s="350"/>
      <c r="J4" s="350"/>
      <c r="K4" s="350"/>
      <c r="L4" s="350"/>
      <c r="M4" s="350"/>
      <c r="N4" s="351"/>
    </row>
    <row r="5" spans="2:14" s="3" customFormat="1" ht="15.75" customHeight="1" thickBot="1">
      <c r="B5" s="1" t="s">
        <v>35</v>
      </c>
      <c r="C5" s="2" t="s">
        <v>52</v>
      </c>
      <c r="D5" s="2" t="s">
        <v>53</v>
      </c>
      <c r="E5" s="85" t="s">
        <v>38</v>
      </c>
      <c r="F5" s="352" t="s">
        <v>54</v>
      </c>
      <c r="G5" s="334"/>
      <c r="H5" s="334"/>
      <c r="I5" s="334"/>
      <c r="J5" s="334"/>
      <c r="K5" s="334"/>
      <c r="L5" s="334"/>
      <c r="M5" s="334"/>
      <c r="N5" s="335"/>
    </row>
    <row r="6" spans="2:14" s="3" customFormat="1" ht="15.75" customHeight="1">
      <c r="B6" s="71" t="s">
        <v>55</v>
      </c>
      <c r="C6" s="72">
        <v>8.5500000000000007</v>
      </c>
      <c r="D6" s="73">
        <v>475</v>
      </c>
      <c r="E6" s="61">
        <f>C6*D6</f>
        <v>4061.2500000000005</v>
      </c>
      <c r="F6" s="312" t="s">
        <v>56</v>
      </c>
      <c r="G6" s="313"/>
      <c r="H6" s="313"/>
      <c r="I6" s="313"/>
      <c r="J6" s="313"/>
      <c r="K6" s="313"/>
      <c r="L6" s="313"/>
      <c r="M6" s="313"/>
      <c r="N6" s="314"/>
    </row>
    <row r="7" spans="2:14" s="3" customFormat="1" ht="15.75" thickBot="1">
      <c r="B7" s="67" t="s">
        <v>57</v>
      </c>
      <c r="C7" s="68">
        <v>0.5</v>
      </c>
      <c r="D7" s="69">
        <v>18400</v>
      </c>
      <c r="E7" s="70">
        <f>C7*D7</f>
        <v>9200</v>
      </c>
      <c r="F7" s="353" t="s">
        <v>58</v>
      </c>
      <c r="G7" s="354"/>
      <c r="H7" s="354"/>
      <c r="I7" s="354"/>
      <c r="J7" s="354"/>
      <c r="K7" s="354"/>
      <c r="L7" s="354"/>
      <c r="M7" s="354"/>
      <c r="N7" s="355"/>
    </row>
    <row r="8" spans="2:14" s="3" customFormat="1">
      <c r="B8" s="16"/>
      <c r="C8" s="17"/>
      <c r="D8" s="74"/>
      <c r="E8" s="64">
        <f>SUM(C8*D8)</f>
        <v>0</v>
      </c>
      <c r="F8" s="370"/>
      <c r="G8" s="371"/>
      <c r="H8" s="371"/>
      <c r="I8" s="371"/>
      <c r="J8" s="371"/>
      <c r="K8" s="371"/>
      <c r="L8" s="371"/>
      <c r="M8" s="371"/>
      <c r="N8" s="372"/>
    </row>
    <row r="9" spans="2:14" s="3" customFormat="1">
      <c r="B9" s="18"/>
      <c r="C9" s="19"/>
      <c r="D9" s="75"/>
      <c r="E9" s="65">
        <f>D9*C9</f>
        <v>0</v>
      </c>
      <c r="F9" s="373"/>
      <c r="G9" s="374"/>
      <c r="H9" s="374"/>
      <c r="I9" s="374"/>
      <c r="J9" s="374"/>
      <c r="K9" s="374"/>
      <c r="L9" s="374"/>
      <c r="M9" s="374"/>
      <c r="N9" s="375"/>
    </row>
    <row r="10" spans="2:14" s="3" customFormat="1">
      <c r="B10" s="18"/>
      <c r="C10" s="19"/>
      <c r="D10" s="75"/>
      <c r="E10" s="65">
        <f>D10*C10</f>
        <v>0</v>
      </c>
      <c r="F10" s="373"/>
      <c r="G10" s="374"/>
      <c r="H10" s="374"/>
      <c r="I10" s="374"/>
      <c r="J10" s="374"/>
      <c r="K10" s="374"/>
      <c r="L10" s="374"/>
      <c r="M10" s="374"/>
      <c r="N10" s="375"/>
    </row>
    <row r="11" spans="2:14" s="3" customFormat="1">
      <c r="B11" s="20"/>
      <c r="C11" s="19"/>
      <c r="D11" s="75"/>
      <c r="E11" s="65">
        <f>D11*C11</f>
        <v>0</v>
      </c>
      <c r="F11" s="373"/>
      <c r="G11" s="374"/>
      <c r="H11" s="374"/>
      <c r="I11" s="374"/>
      <c r="J11" s="374"/>
      <c r="K11" s="374"/>
      <c r="L11" s="374"/>
      <c r="M11" s="374"/>
      <c r="N11" s="375"/>
    </row>
    <row r="12" spans="2:14" s="3" customFormat="1" ht="15.75" thickBot="1">
      <c r="B12" s="21"/>
      <c r="C12" s="22"/>
      <c r="D12" s="76"/>
      <c r="E12" s="66">
        <f>D12*C12</f>
        <v>0</v>
      </c>
      <c r="F12" s="376"/>
      <c r="G12" s="377"/>
      <c r="H12" s="377"/>
      <c r="I12" s="377"/>
      <c r="J12" s="377"/>
      <c r="K12" s="377"/>
      <c r="L12" s="377"/>
      <c r="M12" s="377"/>
      <c r="N12" s="378"/>
    </row>
    <row r="13" spans="2:14" s="3" customFormat="1">
      <c r="B13" s="367" t="s">
        <v>47</v>
      </c>
      <c r="C13" s="368"/>
      <c r="D13" s="369"/>
      <c r="E13" s="87">
        <f>SUM(E8:E12)</f>
        <v>0</v>
      </c>
      <c r="F13" s="363"/>
      <c r="G13" s="364"/>
      <c r="H13" s="364"/>
      <c r="I13" s="364"/>
      <c r="J13" s="364"/>
      <c r="K13" s="364"/>
      <c r="L13" s="364"/>
      <c r="M13" s="364"/>
      <c r="N13" s="365"/>
    </row>
    <row r="14" spans="2:14" s="3" customFormat="1" ht="90" customHeight="1" thickBot="1">
      <c r="B14" s="366" t="s">
        <v>59</v>
      </c>
      <c r="C14" s="316"/>
      <c r="D14" s="316"/>
      <c r="E14" s="316"/>
      <c r="F14" s="316"/>
      <c r="G14" s="316"/>
      <c r="H14" s="316"/>
      <c r="I14" s="316"/>
      <c r="J14" s="316"/>
      <c r="K14" s="316"/>
      <c r="L14" s="316"/>
      <c r="M14" s="316"/>
      <c r="N14" s="317"/>
    </row>
  </sheetData>
  <mergeCells count="15">
    <mergeCell ref="F13:N13"/>
    <mergeCell ref="B14:N14"/>
    <mergeCell ref="B13:D13"/>
    <mergeCell ref="F8:N8"/>
    <mergeCell ref="F9:N9"/>
    <mergeCell ref="F10:N10"/>
    <mergeCell ref="F11:N11"/>
    <mergeCell ref="F12:N12"/>
    <mergeCell ref="F6:N6"/>
    <mergeCell ref="B4:N4"/>
    <mergeCell ref="F5:N5"/>
    <mergeCell ref="F7:N7"/>
    <mergeCell ref="B2:N2"/>
    <mergeCell ref="C3:G3"/>
    <mergeCell ref="H3:N3"/>
  </mergeCells>
  <hyperlinks>
    <hyperlink ref="C3:G3" r:id="rId1" display="2 CFR Part 200.431 Compensation-fringe benefits" xr:uid="{EC18D10C-091C-4F9C-9899-3ABD7101F88A}"/>
  </hyperlinks>
  <pageMargins left="0.7" right="0.7" top="0.75" bottom="0.75" header="0.3" footer="0.3"/>
  <pageSetup scale="64" fitToHeight="0" orientation="landscape" r:id="rId2"/>
  <headerFooter>
    <oddHeader>&amp;C&amp;"Segoe UI,Bold"SF-424A Object Class Category Fringe Benefits</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1DD7E0-2CDD-41B8-9CB2-79BAA6E9E17D}">
  <sheetPr>
    <pageSetUpPr fitToPage="1"/>
  </sheetPr>
  <dimension ref="B1:N15"/>
  <sheetViews>
    <sheetView view="pageLayout" zoomScaleNormal="100" workbookViewId="0">
      <selection activeCell="D8" sqref="D8"/>
    </sheetView>
  </sheetViews>
  <sheetFormatPr defaultRowHeight="15"/>
  <cols>
    <col min="1" max="1" width="4.42578125" customWidth="1"/>
    <col min="2" max="2" width="42.140625" customWidth="1"/>
    <col min="3" max="3" width="26.5703125" customWidth="1"/>
    <col min="4" max="4" width="14.7109375" customWidth="1"/>
    <col min="5" max="5" width="14.5703125" customWidth="1"/>
    <col min="6" max="6" width="13.28515625" customWidth="1"/>
    <col min="7" max="7" width="13.7109375" customWidth="1"/>
    <col min="8" max="8" width="17.28515625" customWidth="1"/>
    <col min="10" max="10" width="10.7109375" customWidth="1"/>
    <col min="13" max="13" width="9.140625" customWidth="1"/>
    <col min="14" max="14" width="3.7109375" customWidth="1"/>
  </cols>
  <sheetData>
    <row r="1" spans="2:14" ht="15.75" thickBot="1"/>
    <row r="2" spans="2:14" ht="190.5" customHeight="1">
      <c r="B2" s="306" t="s">
        <v>60</v>
      </c>
      <c r="C2" s="307"/>
      <c r="D2" s="307"/>
      <c r="E2" s="307"/>
      <c r="F2" s="307"/>
      <c r="G2" s="307"/>
      <c r="H2" s="307"/>
      <c r="I2" s="307"/>
      <c r="J2" s="307"/>
      <c r="K2" s="307"/>
      <c r="L2" s="307"/>
      <c r="M2" s="307"/>
      <c r="N2" s="308"/>
    </row>
    <row r="3" spans="2:14" ht="49.5" customHeight="1">
      <c r="B3" s="91" t="s">
        <v>31</v>
      </c>
      <c r="C3" s="337" t="s">
        <v>61</v>
      </c>
      <c r="D3" s="338"/>
      <c r="E3" s="338"/>
      <c r="F3" s="338"/>
      <c r="G3" s="403"/>
      <c r="H3" s="404"/>
      <c r="I3" s="405"/>
      <c r="J3" s="405"/>
      <c r="K3" s="405"/>
      <c r="L3" s="405"/>
      <c r="M3" s="405"/>
      <c r="N3" s="406"/>
    </row>
    <row r="4" spans="2:14" s="3" customFormat="1" ht="46.5" customHeight="1" thickBot="1">
      <c r="B4" s="349" t="s">
        <v>62</v>
      </c>
      <c r="C4" s="350"/>
      <c r="D4" s="350"/>
      <c r="E4" s="350"/>
      <c r="F4" s="350"/>
      <c r="G4" s="350"/>
      <c r="H4" s="350"/>
      <c r="I4" s="350"/>
      <c r="J4" s="350"/>
      <c r="K4" s="350"/>
      <c r="L4" s="350"/>
      <c r="M4" s="350"/>
      <c r="N4" s="351"/>
    </row>
    <row r="5" spans="2:14" s="3" customFormat="1" ht="45.75" thickBot="1">
      <c r="B5" s="7" t="s">
        <v>63</v>
      </c>
      <c r="C5" s="6" t="s">
        <v>64</v>
      </c>
      <c r="D5" s="8" t="s">
        <v>65</v>
      </c>
      <c r="E5" s="8" t="s">
        <v>66</v>
      </c>
      <c r="F5" s="9" t="s">
        <v>67</v>
      </c>
      <c r="G5" s="9" t="s">
        <v>68</v>
      </c>
      <c r="H5" s="9" t="s">
        <v>69</v>
      </c>
      <c r="I5" s="9" t="s">
        <v>70</v>
      </c>
      <c r="J5" s="85" t="s">
        <v>71</v>
      </c>
      <c r="K5" s="352" t="s">
        <v>72</v>
      </c>
      <c r="L5" s="334"/>
      <c r="M5" s="334"/>
      <c r="N5" s="335"/>
    </row>
    <row r="6" spans="2:14" s="3" customFormat="1">
      <c r="B6" s="40" t="s">
        <v>73</v>
      </c>
      <c r="C6" s="41" t="s">
        <v>74</v>
      </c>
      <c r="D6" s="42">
        <v>2</v>
      </c>
      <c r="E6" s="42">
        <v>1</v>
      </c>
      <c r="F6" s="43">
        <v>195</v>
      </c>
      <c r="G6" s="43">
        <v>345</v>
      </c>
      <c r="H6" s="43">
        <v>146</v>
      </c>
      <c r="I6" s="43">
        <v>114</v>
      </c>
      <c r="J6" s="39">
        <f t="shared" ref="J6:J12" si="0">SUM(F6:I6)*E6</f>
        <v>800</v>
      </c>
      <c r="K6" s="400" t="s">
        <v>75</v>
      </c>
      <c r="L6" s="401"/>
      <c r="M6" s="401"/>
      <c r="N6" s="402"/>
    </row>
    <row r="7" spans="2:14" s="3" customFormat="1" ht="33.75" customHeight="1" thickBot="1">
      <c r="B7" s="44" t="s">
        <v>76</v>
      </c>
      <c r="C7" s="45" t="s">
        <v>77</v>
      </c>
      <c r="D7" s="46" t="s">
        <v>78</v>
      </c>
      <c r="E7" s="46">
        <v>1</v>
      </c>
      <c r="F7" s="47" t="s">
        <v>78</v>
      </c>
      <c r="G7" s="47" t="s">
        <v>78</v>
      </c>
      <c r="H7" s="47" t="s">
        <v>78</v>
      </c>
      <c r="I7" s="47" t="s">
        <v>78</v>
      </c>
      <c r="J7" s="48">
        <f>(6*70*0.58)</f>
        <v>243.6</v>
      </c>
      <c r="K7" s="382" t="s">
        <v>79</v>
      </c>
      <c r="L7" s="383"/>
      <c r="M7" s="383"/>
      <c r="N7" s="384"/>
    </row>
    <row r="8" spans="2:14" s="3" customFormat="1">
      <c r="B8" s="23"/>
      <c r="C8" s="77"/>
      <c r="D8" s="80"/>
      <c r="E8" s="24"/>
      <c r="F8" s="25"/>
      <c r="G8" s="25"/>
      <c r="H8" s="25"/>
      <c r="I8" s="25"/>
      <c r="J8" s="11">
        <f>SUM(F8:I8)*E8</f>
        <v>0</v>
      </c>
      <c r="K8" s="388"/>
      <c r="L8" s="389"/>
      <c r="M8" s="389"/>
      <c r="N8" s="390"/>
    </row>
    <row r="9" spans="2:14" s="3" customFormat="1">
      <c r="B9" s="26"/>
      <c r="C9" s="78"/>
      <c r="D9" s="81"/>
      <c r="E9" s="27"/>
      <c r="F9" s="28"/>
      <c r="G9" s="28"/>
      <c r="H9" s="28"/>
      <c r="I9" s="28"/>
      <c r="J9" s="11">
        <f t="shared" si="0"/>
        <v>0</v>
      </c>
      <c r="K9" s="391"/>
      <c r="L9" s="392"/>
      <c r="M9" s="392"/>
      <c r="N9" s="393"/>
    </row>
    <row r="10" spans="2:14" s="3" customFormat="1">
      <c r="B10" s="26"/>
      <c r="C10" s="78"/>
      <c r="D10" s="81"/>
      <c r="E10" s="27"/>
      <c r="F10" s="28"/>
      <c r="G10" s="28"/>
      <c r="H10" s="28"/>
      <c r="I10" s="28"/>
      <c r="J10" s="11">
        <f t="shared" si="0"/>
        <v>0</v>
      </c>
      <c r="K10" s="391"/>
      <c r="L10" s="392"/>
      <c r="M10" s="392"/>
      <c r="N10" s="393"/>
    </row>
    <row r="11" spans="2:14" s="3" customFormat="1">
      <c r="B11" s="26"/>
      <c r="C11" s="78"/>
      <c r="D11" s="81"/>
      <c r="E11" s="27"/>
      <c r="F11" s="28"/>
      <c r="G11" s="28"/>
      <c r="H11" s="28"/>
      <c r="I11" s="28"/>
      <c r="J11" s="11">
        <f t="shared" si="0"/>
        <v>0</v>
      </c>
      <c r="K11" s="391"/>
      <c r="L11" s="392"/>
      <c r="M11" s="392"/>
      <c r="N11" s="393"/>
    </row>
    <row r="12" spans="2:14" s="3" customFormat="1" ht="15.75" thickBot="1">
      <c r="B12" s="29"/>
      <c r="C12" s="79"/>
      <c r="D12" s="82"/>
      <c r="E12" s="30"/>
      <c r="F12" s="31"/>
      <c r="G12" s="31"/>
      <c r="H12" s="31"/>
      <c r="I12" s="31"/>
      <c r="J12" s="12">
        <f t="shared" si="0"/>
        <v>0</v>
      </c>
      <c r="K12" s="394"/>
      <c r="L12" s="395"/>
      <c r="M12" s="395"/>
      <c r="N12" s="396"/>
    </row>
    <row r="13" spans="2:14" s="3" customFormat="1">
      <c r="B13" s="385" t="s">
        <v>47</v>
      </c>
      <c r="C13" s="386"/>
      <c r="D13" s="386"/>
      <c r="E13" s="386"/>
      <c r="F13" s="386"/>
      <c r="G13" s="386"/>
      <c r="H13" s="386"/>
      <c r="I13" s="387"/>
      <c r="J13" s="90">
        <f>SUM(J8:J12)</f>
        <v>0</v>
      </c>
      <c r="K13" s="397"/>
      <c r="L13" s="398"/>
      <c r="M13" s="398"/>
      <c r="N13" s="399"/>
    </row>
    <row r="14" spans="2:14" s="3" customFormat="1" ht="90" customHeight="1">
      <c r="B14" s="379" t="s">
        <v>80</v>
      </c>
      <c r="C14" s="380"/>
      <c r="D14" s="380"/>
      <c r="E14" s="380"/>
      <c r="F14" s="380"/>
      <c r="G14" s="380"/>
      <c r="H14" s="380"/>
      <c r="I14" s="380"/>
      <c r="J14" s="380"/>
      <c r="K14" s="380"/>
      <c r="L14" s="380"/>
      <c r="M14" s="380"/>
      <c r="N14" s="381"/>
    </row>
    <row r="15" spans="2:14" ht="15.75" thickBot="1">
      <c r="B15" s="15"/>
      <c r="C15" s="13"/>
      <c r="D15" s="13"/>
      <c r="E15" s="13"/>
      <c r="F15" s="13"/>
      <c r="G15" s="13"/>
      <c r="H15" s="13"/>
      <c r="I15" s="13"/>
      <c r="J15" s="13"/>
      <c r="K15" s="13"/>
      <c r="L15" s="13"/>
      <c r="M15" s="13"/>
      <c r="N15" s="14"/>
    </row>
  </sheetData>
  <mergeCells count="15">
    <mergeCell ref="B4:N4"/>
    <mergeCell ref="K5:N5"/>
    <mergeCell ref="K6:N6"/>
    <mergeCell ref="B2:N2"/>
    <mergeCell ref="C3:G3"/>
    <mergeCell ref="H3:N3"/>
    <mergeCell ref="B14:N14"/>
    <mergeCell ref="K7:N7"/>
    <mergeCell ref="B13:I13"/>
    <mergeCell ref="K8:N8"/>
    <mergeCell ref="K9:N9"/>
    <mergeCell ref="K10:N10"/>
    <mergeCell ref="K11:N11"/>
    <mergeCell ref="K12:N12"/>
    <mergeCell ref="K13:N13"/>
  </mergeCells>
  <hyperlinks>
    <hyperlink ref="C3:G3" r:id="rId1" display="2 CFR Part 200.475" xr:uid="{EC21C59B-7E42-42C6-800F-24B3A0B90DBD}"/>
  </hyperlinks>
  <pageMargins left="0.7" right="0.7" top="0.75" bottom="0.75" header="0.3" footer="0.3"/>
  <pageSetup scale="62" fitToHeight="0" orientation="landscape" r:id="rId2"/>
  <headerFooter>
    <oddHeader>&amp;C&amp;"Segoe UI,Bold"SF-424A Cost Category Travel</oddHeader>
  </headerFooter>
  <ignoredErrors>
    <ignoredError sqref="J7"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7CF7B9-DBDF-42CA-9BE8-0C2F02E654E5}">
  <sheetPr>
    <pageSetUpPr fitToPage="1"/>
  </sheetPr>
  <dimension ref="B1:N13"/>
  <sheetViews>
    <sheetView view="pageLayout" zoomScaleNormal="100" workbookViewId="0">
      <selection activeCell="B13" sqref="B13:N13"/>
    </sheetView>
  </sheetViews>
  <sheetFormatPr defaultRowHeight="15"/>
  <cols>
    <col min="1" max="1" width="3.140625" customWidth="1"/>
    <col min="2" max="2" width="42.140625" customWidth="1"/>
    <col min="3" max="3" width="18.85546875" customWidth="1"/>
    <col min="4" max="4" width="14.7109375" customWidth="1"/>
    <col min="5" max="5" width="14.5703125" customWidth="1"/>
    <col min="6" max="6" width="13.28515625" customWidth="1"/>
    <col min="7" max="7" width="13.7109375" customWidth="1"/>
    <col min="8" max="8" width="17.28515625" customWidth="1"/>
    <col min="10" max="10" width="10.7109375" customWidth="1"/>
    <col min="13" max="13" width="9.140625" customWidth="1"/>
    <col min="14" max="14" width="3.7109375" customWidth="1"/>
  </cols>
  <sheetData>
    <row r="1" spans="2:14" ht="15.75" thickBot="1"/>
    <row r="2" spans="2:14" ht="201" customHeight="1">
      <c r="B2" s="306" t="s">
        <v>81</v>
      </c>
      <c r="C2" s="409"/>
      <c r="D2" s="409"/>
      <c r="E2" s="409"/>
      <c r="F2" s="409"/>
      <c r="G2" s="409"/>
      <c r="H2" s="409"/>
      <c r="I2" s="409"/>
      <c r="J2" s="409"/>
      <c r="K2" s="409"/>
      <c r="L2" s="409"/>
      <c r="M2" s="409"/>
      <c r="N2" s="410"/>
    </row>
    <row r="3" spans="2:14" s="88" customFormat="1" ht="61.5" customHeight="1">
      <c r="B3" s="91" t="s">
        <v>31</v>
      </c>
      <c r="C3" s="428" t="s">
        <v>82</v>
      </c>
      <c r="D3" s="428"/>
      <c r="E3" s="428"/>
      <c r="F3" s="428"/>
      <c r="G3" s="428"/>
      <c r="H3" s="428" t="s">
        <v>83</v>
      </c>
      <c r="I3" s="428"/>
      <c r="J3" s="428"/>
      <c r="K3" s="428"/>
      <c r="L3" s="428"/>
      <c r="M3" s="428"/>
      <c r="N3" s="429"/>
    </row>
    <row r="4" spans="2:14" s="236" customFormat="1" ht="44.25" customHeight="1" thickBot="1">
      <c r="B4" s="423" t="s">
        <v>84</v>
      </c>
      <c r="C4" s="424"/>
      <c r="D4" s="424"/>
      <c r="E4" s="424"/>
      <c r="F4" s="424"/>
      <c r="G4" s="424"/>
      <c r="H4" s="424"/>
      <c r="I4" s="424"/>
      <c r="J4" s="424"/>
      <c r="K4" s="424"/>
      <c r="L4" s="424"/>
      <c r="M4" s="424"/>
      <c r="N4" s="425"/>
    </row>
    <row r="5" spans="2:14" s="88" customFormat="1" ht="61.5" customHeight="1" thickBot="1">
      <c r="B5" s="133" t="s">
        <v>85</v>
      </c>
      <c r="C5" s="255" t="s">
        <v>53</v>
      </c>
      <c r="D5" s="256" t="s">
        <v>86</v>
      </c>
      <c r="E5" s="256" t="s">
        <v>38</v>
      </c>
      <c r="F5" s="426" t="s">
        <v>87</v>
      </c>
      <c r="G5" s="427"/>
      <c r="H5" s="413" t="s">
        <v>63</v>
      </c>
      <c r="I5" s="411"/>
      <c r="J5" s="414"/>
      <c r="K5" s="411" t="s">
        <v>88</v>
      </c>
      <c r="L5" s="411"/>
      <c r="M5" s="411"/>
      <c r="N5" s="412"/>
    </row>
    <row r="6" spans="2:14" s="88" customFormat="1" ht="26.25" customHeight="1" thickBot="1">
      <c r="B6" s="116" t="s">
        <v>89</v>
      </c>
      <c r="C6" s="117">
        <v>1</v>
      </c>
      <c r="D6" s="118">
        <v>10000</v>
      </c>
      <c r="E6" s="119">
        <f t="shared" ref="E6:E11" si="0">C6*D6</f>
        <v>10000</v>
      </c>
      <c r="F6" s="408" t="s">
        <v>90</v>
      </c>
      <c r="G6" s="408"/>
      <c r="H6" s="415" t="s">
        <v>91</v>
      </c>
      <c r="I6" s="416"/>
      <c r="J6" s="417"/>
      <c r="K6" s="415" t="s">
        <v>92</v>
      </c>
      <c r="L6" s="416"/>
      <c r="M6" s="416"/>
      <c r="N6" s="421"/>
    </row>
    <row r="7" spans="2:14" s="88" customFormat="1" ht="16.5">
      <c r="B7" s="237"/>
      <c r="C7" s="238"/>
      <c r="D7" s="250"/>
      <c r="E7" s="239">
        <f t="shared" si="0"/>
        <v>0</v>
      </c>
      <c r="F7" s="407"/>
      <c r="G7" s="407"/>
      <c r="H7" s="418"/>
      <c r="I7" s="419"/>
      <c r="J7" s="420"/>
      <c r="K7" s="418"/>
      <c r="L7" s="419"/>
      <c r="M7" s="419"/>
      <c r="N7" s="422"/>
    </row>
    <row r="8" spans="2:14" s="88" customFormat="1" ht="16.5">
      <c r="B8" s="240"/>
      <c r="C8" s="241"/>
      <c r="D8" s="249"/>
      <c r="E8" s="242">
        <f t="shared" si="0"/>
        <v>0</v>
      </c>
      <c r="F8" s="447"/>
      <c r="G8" s="447"/>
      <c r="H8" s="430"/>
      <c r="I8" s="431"/>
      <c r="J8" s="448"/>
      <c r="K8" s="430"/>
      <c r="L8" s="431"/>
      <c r="M8" s="431"/>
      <c r="N8" s="432"/>
    </row>
    <row r="9" spans="2:14" s="88" customFormat="1" ht="16.5">
      <c r="B9" s="240"/>
      <c r="C9" s="241"/>
      <c r="D9" s="249"/>
      <c r="E9" s="242">
        <f t="shared" si="0"/>
        <v>0</v>
      </c>
      <c r="F9" s="447"/>
      <c r="G9" s="447"/>
      <c r="H9" s="430"/>
      <c r="I9" s="431"/>
      <c r="J9" s="448"/>
      <c r="K9" s="430"/>
      <c r="L9" s="431"/>
      <c r="M9" s="431"/>
      <c r="N9" s="432"/>
    </row>
    <row r="10" spans="2:14" s="88" customFormat="1" ht="16.5">
      <c r="B10" s="240"/>
      <c r="C10" s="241"/>
      <c r="D10" s="249"/>
      <c r="E10" s="242">
        <f t="shared" si="0"/>
        <v>0</v>
      </c>
      <c r="F10" s="447"/>
      <c r="G10" s="447"/>
      <c r="H10" s="430"/>
      <c r="I10" s="431"/>
      <c r="J10" s="448"/>
      <c r="K10" s="430"/>
      <c r="L10" s="431"/>
      <c r="M10" s="431"/>
      <c r="N10" s="432"/>
    </row>
    <row r="11" spans="2:14" s="88" customFormat="1" ht="15.75" customHeight="1" thickBot="1">
      <c r="B11" s="243"/>
      <c r="C11" s="244"/>
      <c r="D11" s="245"/>
      <c r="E11" s="246">
        <f t="shared" si="0"/>
        <v>0</v>
      </c>
      <c r="F11" s="446"/>
      <c r="G11" s="446"/>
      <c r="H11" s="436"/>
      <c r="I11" s="437"/>
      <c r="J11" s="438"/>
      <c r="K11" s="436"/>
      <c r="L11" s="437"/>
      <c r="M11" s="437"/>
      <c r="N11" s="439"/>
    </row>
    <row r="12" spans="2:14" s="88" customFormat="1" ht="17.25" thickBot="1">
      <c r="B12" s="440" t="s">
        <v>47</v>
      </c>
      <c r="C12" s="441"/>
      <c r="D12" s="442"/>
      <c r="E12" s="104">
        <f>SUM(E7:E11)</f>
        <v>0</v>
      </c>
      <c r="F12" s="443"/>
      <c r="G12" s="444"/>
      <c r="H12" s="444"/>
      <c r="I12" s="444"/>
      <c r="J12" s="444"/>
      <c r="K12" s="444"/>
      <c r="L12" s="444"/>
      <c r="M12" s="444"/>
      <c r="N12" s="445"/>
    </row>
    <row r="13" spans="2:14" s="88" customFormat="1" ht="75" customHeight="1" thickBot="1">
      <c r="B13" s="433" t="s">
        <v>93</v>
      </c>
      <c r="C13" s="434"/>
      <c r="D13" s="434"/>
      <c r="E13" s="434"/>
      <c r="F13" s="434"/>
      <c r="G13" s="434"/>
      <c r="H13" s="434"/>
      <c r="I13" s="434"/>
      <c r="J13" s="434"/>
      <c r="K13" s="434"/>
      <c r="L13" s="434"/>
      <c r="M13" s="434"/>
      <c r="N13" s="435"/>
    </row>
  </sheetData>
  <mergeCells count="28">
    <mergeCell ref="K8:N8"/>
    <mergeCell ref="K9:N9"/>
    <mergeCell ref="K10:N10"/>
    <mergeCell ref="B13:N13"/>
    <mergeCell ref="H11:J11"/>
    <mergeCell ref="K11:N11"/>
    <mergeCell ref="B12:D12"/>
    <mergeCell ref="F12:N12"/>
    <mergeCell ref="F11:G11"/>
    <mergeCell ref="F8:G8"/>
    <mergeCell ref="F9:G9"/>
    <mergeCell ref="F10:G10"/>
    <mergeCell ref="H8:J8"/>
    <mergeCell ref="H9:J9"/>
    <mergeCell ref="H10:J10"/>
    <mergeCell ref="F7:G7"/>
    <mergeCell ref="F6:G6"/>
    <mergeCell ref="B2:N2"/>
    <mergeCell ref="K5:N5"/>
    <mergeCell ref="H5:J5"/>
    <mergeCell ref="H6:J6"/>
    <mergeCell ref="H7:J7"/>
    <mergeCell ref="K6:N6"/>
    <mergeCell ref="K7:N7"/>
    <mergeCell ref="B4:N4"/>
    <mergeCell ref="F5:G5"/>
    <mergeCell ref="C3:G3"/>
    <mergeCell ref="H3:N3"/>
  </mergeCells>
  <hyperlinks>
    <hyperlink ref="C3:G3" r:id="rId1" display="2 CFR Part 200.313 Equipment" xr:uid="{E884CFD9-D23F-4CC0-BDC0-239796D234A2}"/>
    <hyperlink ref="H3:N3" r:id="rId2" display="2 CFR Part 200.439 Equipment and other capital expenditures" xr:uid="{CDEB8F4E-4900-4CCF-BE17-27481E8F5418}"/>
  </hyperlinks>
  <pageMargins left="0.7" right="0.7" top="0.75" bottom="0.75" header="0.3" footer="0.3"/>
  <pageSetup scale="65" fitToHeight="0" orientation="landscape" r:id="rId3"/>
  <headerFooter>
    <oddHeader>&amp;C&amp;"Segoe UI,Bold"SF-424A Cost Cateogry Equipment</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20C4A-D73D-45E7-AF22-B9708B1712C3}">
  <sheetPr>
    <pageSetUpPr fitToPage="1"/>
  </sheetPr>
  <dimension ref="B1:N18"/>
  <sheetViews>
    <sheetView view="pageLayout" zoomScaleNormal="100" workbookViewId="0">
      <selection activeCell="B2" sqref="B2:N2"/>
    </sheetView>
  </sheetViews>
  <sheetFormatPr defaultRowHeight="15"/>
  <cols>
    <col min="1" max="1" width="4" customWidth="1"/>
    <col min="2" max="2" width="42.140625" customWidth="1"/>
    <col min="3" max="3" width="18.85546875" customWidth="1"/>
    <col min="4" max="4" width="14.7109375" customWidth="1"/>
    <col min="5" max="5" width="14.5703125" customWidth="1"/>
    <col min="6" max="6" width="13.28515625" customWidth="1"/>
    <col min="7" max="7" width="13.7109375" customWidth="1"/>
    <col min="8" max="8" width="17.28515625" customWidth="1"/>
    <col min="10" max="10" width="10.7109375" customWidth="1"/>
    <col min="13" max="13" width="9.140625" customWidth="1"/>
    <col min="14" max="14" width="3.7109375" customWidth="1"/>
  </cols>
  <sheetData>
    <row r="1" spans="2:14" ht="15.75" thickBot="1"/>
    <row r="2" spans="2:14" ht="165" customHeight="1">
      <c r="B2" s="306" t="s">
        <v>94</v>
      </c>
      <c r="C2" s="409"/>
      <c r="D2" s="409"/>
      <c r="E2" s="409"/>
      <c r="F2" s="409"/>
      <c r="G2" s="409"/>
      <c r="H2" s="409"/>
      <c r="I2" s="409"/>
      <c r="J2" s="409"/>
      <c r="K2" s="409"/>
      <c r="L2" s="409"/>
      <c r="M2" s="409"/>
      <c r="N2" s="410"/>
    </row>
    <row r="3" spans="2:14" s="88" customFormat="1" ht="61.5" customHeight="1" thickBot="1">
      <c r="B3" s="91" t="s">
        <v>31</v>
      </c>
      <c r="C3" s="428" t="s">
        <v>95</v>
      </c>
      <c r="D3" s="428"/>
      <c r="E3" s="428"/>
      <c r="F3" s="428" t="s">
        <v>96</v>
      </c>
      <c r="G3" s="428"/>
      <c r="H3" s="428"/>
      <c r="I3" s="428"/>
      <c r="J3" s="428"/>
      <c r="K3" s="428"/>
      <c r="L3" s="428"/>
      <c r="M3" s="428"/>
      <c r="N3" s="429"/>
    </row>
    <row r="4" spans="2:14" s="3" customFormat="1" ht="44.25" customHeight="1" thickBot="1">
      <c r="B4" s="454" t="s">
        <v>97</v>
      </c>
      <c r="C4" s="455"/>
      <c r="D4" s="455"/>
      <c r="E4" s="455"/>
      <c r="F4" s="455"/>
      <c r="G4" s="455"/>
      <c r="H4" s="455"/>
      <c r="I4" s="455"/>
      <c r="J4" s="455"/>
      <c r="K4" s="455"/>
      <c r="L4" s="455"/>
      <c r="M4" s="455"/>
      <c r="N4" s="456"/>
    </row>
    <row r="5" spans="2:14" s="88" customFormat="1" ht="41.25" customHeight="1" thickBot="1">
      <c r="B5" s="133" t="s">
        <v>98</v>
      </c>
      <c r="C5" s="255" t="s">
        <v>53</v>
      </c>
      <c r="D5" s="134" t="s">
        <v>86</v>
      </c>
      <c r="E5" s="256" t="s">
        <v>38</v>
      </c>
      <c r="F5" s="426" t="s">
        <v>87</v>
      </c>
      <c r="G5" s="427"/>
      <c r="H5" s="413" t="s">
        <v>63</v>
      </c>
      <c r="I5" s="411"/>
      <c r="J5" s="411"/>
      <c r="K5" s="411"/>
      <c r="L5" s="411"/>
      <c r="M5" s="411"/>
      <c r="N5" s="412"/>
    </row>
    <row r="6" spans="2:14" s="88" customFormat="1" ht="16.5">
      <c r="B6" s="212" t="s">
        <v>99</v>
      </c>
      <c r="C6" s="213">
        <v>2</v>
      </c>
      <c r="D6" s="214">
        <v>102</v>
      </c>
      <c r="E6" s="215">
        <f>(C6*D6)</f>
        <v>204</v>
      </c>
      <c r="F6" s="451" t="s">
        <v>100</v>
      </c>
      <c r="G6" s="451"/>
      <c r="H6" s="449" t="s">
        <v>101</v>
      </c>
      <c r="I6" s="449"/>
      <c r="J6" s="449"/>
      <c r="K6" s="449"/>
      <c r="L6" s="449"/>
      <c r="M6" s="449"/>
      <c r="N6" s="450"/>
    </row>
    <row r="7" spans="2:14" s="88" customFormat="1" ht="16.5">
      <c r="B7" s="216" t="s">
        <v>102</v>
      </c>
      <c r="C7" s="217">
        <v>10</v>
      </c>
      <c r="D7" s="218">
        <v>20</v>
      </c>
      <c r="E7" s="219">
        <f t="shared" ref="E7:E9" si="0">(C7*D7)</f>
        <v>200</v>
      </c>
      <c r="F7" s="460" t="s">
        <v>100</v>
      </c>
      <c r="G7" s="461"/>
      <c r="H7" s="452" t="s">
        <v>101</v>
      </c>
      <c r="I7" s="452"/>
      <c r="J7" s="452"/>
      <c r="K7" s="452"/>
      <c r="L7" s="452"/>
      <c r="M7" s="452"/>
      <c r="N7" s="453"/>
    </row>
    <row r="8" spans="2:14" s="88" customFormat="1" ht="16.5">
      <c r="B8" s="216" t="s">
        <v>103</v>
      </c>
      <c r="C8" s="217">
        <v>1</v>
      </c>
      <c r="D8" s="218">
        <v>3180</v>
      </c>
      <c r="E8" s="219">
        <f t="shared" si="0"/>
        <v>3180</v>
      </c>
      <c r="F8" s="460" t="s">
        <v>100</v>
      </c>
      <c r="G8" s="461"/>
      <c r="H8" s="457" t="s">
        <v>104</v>
      </c>
      <c r="I8" s="458"/>
      <c r="J8" s="458"/>
      <c r="K8" s="458"/>
      <c r="L8" s="458"/>
      <c r="M8" s="458"/>
      <c r="N8" s="459"/>
    </row>
    <row r="9" spans="2:14" s="88" customFormat="1" ht="15.75" customHeight="1" thickBot="1">
      <c r="B9" s="189" t="s">
        <v>105</v>
      </c>
      <c r="C9" s="220">
        <v>1</v>
      </c>
      <c r="D9" s="221">
        <v>1500</v>
      </c>
      <c r="E9" s="222">
        <f t="shared" si="0"/>
        <v>1500</v>
      </c>
      <c r="F9" s="468" t="s">
        <v>106</v>
      </c>
      <c r="G9" s="468"/>
      <c r="H9" s="469" t="s">
        <v>107</v>
      </c>
      <c r="I9" s="469"/>
      <c r="J9" s="469"/>
      <c r="K9" s="469"/>
      <c r="L9" s="469"/>
      <c r="M9" s="469"/>
      <c r="N9" s="470"/>
    </row>
    <row r="10" spans="2:14" s="3" customFormat="1">
      <c r="B10" s="33"/>
      <c r="C10" s="34"/>
      <c r="D10" s="35"/>
      <c r="E10" s="11">
        <f>C10*D10</f>
        <v>0</v>
      </c>
      <c r="F10" s="388"/>
      <c r="G10" s="471"/>
      <c r="H10" s="472"/>
      <c r="I10" s="473"/>
      <c r="J10" s="473"/>
      <c r="K10" s="473"/>
      <c r="L10" s="473"/>
      <c r="M10" s="473"/>
      <c r="N10" s="474"/>
    </row>
    <row r="11" spans="2:14" s="3" customFormat="1">
      <c r="B11" s="36"/>
      <c r="C11" s="34"/>
      <c r="D11" s="35"/>
      <c r="E11" s="11">
        <f>C11*D11</f>
        <v>0</v>
      </c>
      <c r="F11" s="391"/>
      <c r="G11" s="475"/>
      <c r="H11" s="476"/>
      <c r="I11" s="477"/>
      <c r="J11" s="477"/>
      <c r="K11" s="477"/>
      <c r="L11" s="477"/>
      <c r="M11" s="477"/>
      <c r="N11" s="478"/>
    </row>
    <row r="12" spans="2:14" s="3" customFormat="1">
      <c r="B12" s="36"/>
      <c r="C12" s="34"/>
      <c r="D12" s="35"/>
      <c r="E12" s="11">
        <f t="shared" ref="E12:E16" si="1">C12*D12</f>
        <v>0</v>
      </c>
      <c r="F12" s="391"/>
      <c r="G12" s="475"/>
      <c r="H12" s="476"/>
      <c r="I12" s="477"/>
      <c r="J12" s="477"/>
      <c r="K12" s="477"/>
      <c r="L12" s="477"/>
      <c r="M12" s="477"/>
      <c r="N12" s="478"/>
    </row>
    <row r="13" spans="2:14" s="3" customFormat="1">
      <c r="B13" s="36"/>
      <c r="C13" s="34"/>
      <c r="D13" s="35"/>
      <c r="E13" s="11">
        <f t="shared" si="1"/>
        <v>0</v>
      </c>
      <c r="F13" s="391"/>
      <c r="G13" s="475"/>
      <c r="H13" s="476"/>
      <c r="I13" s="477"/>
      <c r="J13" s="477"/>
      <c r="K13" s="477"/>
      <c r="L13" s="477"/>
      <c r="M13" s="477"/>
      <c r="N13" s="478"/>
    </row>
    <row r="14" spans="2:14" s="3" customFormat="1">
      <c r="B14" s="36"/>
      <c r="C14" s="34"/>
      <c r="D14" s="35"/>
      <c r="E14" s="11">
        <f t="shared" si="1"/>
        <v>0</v>
      </c>
      <c r="F14" s="391"/>
      <c r="G14" s="475"/>
      <c r="H14" s="476"/>
      <c r="I14" s="477"/>
      <c r="J14" s="477"/>
      <c r="K14" s="477"/>
      <c r="L14" s="477"/>
      <c r="M14" s="477"/>
      <c r="N14" s="478"/>
    </row>
    <row r="15" spans="2:14" s="3" customFormat="1">
      <c r="B15" s="36"/>
      <c r="C15" s="34"/>
      <c r="D15" s="35"/>
      <c r="E15" s="11">
        <f t="shared" si="1"/>
        <v>0</v>
      </c>
      <c r="F15" s="391"/>
      <c r="G15" s="475"/>
      <c r="H15" s="476"/>
      <c r="I15" s="477"/>
      <c r="J15" s="477"/>
      <c r="K15" s="477"/>
      <c r="L15" s="477"/>
      <c r="M15" s="477"/>
      <c r="N15" s="478"/>
    </row>
    <row r="16" spans="2:14" s="3" customFormat="1" ht="15.75" thickBot="1">
      <c r="B16" s="37"/>
      <c r="C16" s="34"/>
      <c r="D16" s="35"/>
      <c r="E16" s="12">
        <f t="shared" si="1"/>
        <v>0</v>
      </c>
      <c r="F16" s="394"/>
      <c r="G16" s="479"/>
      <c r="H16" s="480"/>
      <c r="I16" s="481"/>
      <c r="J16" s="481"/>
      <c r="K16" s="481"/>
      <c r="L16" s="481"/>
      <c r="M16" s="481"/>
      <c r="N16" s="482"/>
    </row>
    <row r="17" spans="2:14" s="3" customFormat="1">
      <c r="B17" s="465" t="s">
        <v>47</v>
      </c>
      <c r="C17" s="466"/>
      <c r="D17" s="467"/>
      <c r="E17" s="90">
        <f>SUM(E10:E16)</f>
        <v>0</v>
      </c>
      <c r="F17" s="397"/>
      <c r="G17" s="483"/>
      <c r="H17" s="484"/>
      <c r="I17" s="485"/>
      <c r="J17" s="485"/>
      <c r="K17" s="485"/>
      <c r="L17" s="485"/>
      <c r="M17" s="485"/>
      <c r="N17" s="486"/>
    </row>
    <row r="18" spans="2:14" s="3" customFormat="1" ht="108.75" customHeight="1" thickBot="1">
      <c r="B18" s="462" t="s">
        <v>108</v>
      </c>
      <c r="C18" s="463"/>
      <c r="D18" s="463"/>
      <c r="E18" s="463"/>
      <c r="F18" s="463"/>
      <c r="G18" s="463"/>
      <c r="H18" s="463"/>
      <c r="I18" s="463"/>
      <c r="J18" s="463"/>
      <c r="K18" s="463"/>
      <c r="L18" s="463"/>
      <c r="M18" s="463"/>
      <c r="N18" s="464"/>
    </row>
  </sheetData>
  <mergeCells count="32">
    <mergeCell ref="H17:N17"/>
    <mergeCell ref="F12:G12"/>
    <mergeCell ref="H12:N12"/>
    <mergeCell ref="F13:G13"/>
    <mergeCell ref="H13:N13"/>
    <mergeCell ref="F14:G14"/>
    <mergeCell ref="H14:N14"/>
    <mergeCell ref="H8:N8"/>
    <mergeCell ref="F7:G7"/>
    <mergeCell ref="F8:G8"/>
    <mergeCell ref="B18:N18"/>
    <mergeCell ref="B17:D17"/>
    <mergeCell ref="F9:G9"/>
    <mergeCell ref="H9:N9"/>
    <mergeCell ref="F10:G10"/>
    <mergeCell ref="H10:N10"/>
    <mergeCell ref="F11:G11"/>
    <mergeCell ref="H11:N11"/>
    <mergeCell ref="F15:G15"/>
    <mergeCell ref="H15:N15"/>
    <mergeCell ref="F16:G16"/>
    <mergeCell ref="H16:N16"/>
    <mergeCell ref="F17:G17"/>
    <mergeCell ref="B2:N2"/>
    <mergeCell ref="H6:N6"/>
    <mergeCell ref="F6:G6"/>
    <mergeCell ref="H7:N7"/>
    <mergeCell ref="B4:N4"/>
    <mergeCell ref="F5:G5"/>
    <mergeCell ref="H5:N5"/>
    <mergeCell ref="C3:E3"/>
    <mergeCell ref="F3:N3"/>
  </mergeCells>
  <phoneticPr fontId="12" type="noConversion"/>
  <conditionalFormatting sqref="D10:D16">
    <cfRule type="cellIs" dxfId="4" priority="2" operator="greaterThan">
      <formula>5000</formula>
    </cfRule>
  </conditionalFormatting>
  <hyperlinks>
    <hyperlink ref="C3:E3" r:id="rId1" location="p-200.1(Computing%20devices)" display="2 CFR Part 200.1 Computing devices " xr:uid="{95475D31-B0A6-4680-A424-DE002A51DFCA}"/>
    <hyperlink ref="F3:N3" r:id="rId2" display="2 CFR Part 200.453 Materials and supplies costs, including costs of computing devices" xr:uid="{80C20F91-2867-4B77-902E-A85FC015F120}"/>
  </hyperlinks>
  <pageMargins left="0.7" right="0.7" top="0.75" bottom="0.75" header="0.3" footer="0.3"/>
  <pageSetup scale="65" fitToHeight="0" orientation="landscape" r:id="rId3"/>
  <headerFooter>
    <oddHeader>&amp;C&amp;"Segoe UI,Bold"SF-424A Cost Category Supplies</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5F0DA3-08A5-4BE9-8418-8E06ADE9B99D}">
  <sheetPr>
    <pageSetUpPr fitToPage="1"/>
  </sheetPr>
  <dimension ref="B1:N28"/>
  <sheetViews>
    <sheetView view="pageLayout" zoomScaleNormal="100" workbookViewId="0">
      <selection activeCell="G28" sqref="G28"/>
    </sheetView>
  </sheetViews>
  <sheetFormatPr defaultRowHeight="15"/>
  <cols>
    <col min="2" max="2" width="42.140625" customWidth="1"/>
    <col min="3" max="3" width="18.85546875" customWidth="1"/>
    <col min="4" max="4" width="14.7109375" customWidth="1"/>
    <col min="5" max="5" width="14.5703125" customWidth="1"/>
    <col min="6" max="6" width="13.28515625" customWidth="1"/>
    <col min="7" max="7" width="13.7109375" customWidth="1"/>
    <col min="8" max="8" width="17.28515625" customWidth="1"/>
    <col min="10" max="10" width="10.7109375" customWidth="1"/>
    <col min="13" max="13" width="9.140625" customWidth="1"/>
    <col min="14" max="14" width="3.7109375" customWidth="1"/>
  </cols>
  <sheetData>
    <row r="1" spans="2:14" ht="15.75" thickBot="1"/>
    <row r="2" spans="2:14" ht="236.25" customHeight="1">
      <c r="B2" s="356" t="s">
        <v>109</v>
      </c>
      <c r="C2" s="509"/>
      <c r="D2" s="509"/>
      <c r="E2" s="509"/>
      <c r="F2" s="509"/>
      <c r="G2" s="509"/>
      <c r="H2" s="509"/>
      <c r="I2" s="509"/>
      <c r="J2" s="509"/>
      <c r="K2" s="509"/>
      <c r="L2" s="509"/>
      <c r="M2" s="509"/>
      <c r="N2" s="510"/>
    </row>
    <row r="3" spans="2:14" ht="50.25" thickBot="1">
      <c r="B3" s="91" t="s">
        <v>31</v>
      </c>
      <c r="C3" s="428" t="s">
        <v>110</v>
      </c>
      <c r="D3" s="428"/>
      <c r="E3" s="428"/>
      <c r="F3" s="428" t="s">
        <v>111</v>
      </c>
      <c r="G3" s="428"/>
      <c r="H3" s="428"/>
      <c r="I3" s="428"/>
      <c r="J3" s="428"/>
      <c r="K3" s="428"/>
      <c r="L3" s="428"/>
      <c r="M3" s="428"/>
      <c r="N3" s="429"/>
    </row>
    <row r="4" spans="2:14" s="3" customFormat="1" ht="48" customHeight="1" thickBot="1">
      <c r="B4" s="454" t="s">
        <v>112</v>
      </c>
      <c r="C4" s="454"/>
      <c r="D4" s="454"/>
      <c r="E4" s="454"/>
      <c r="F4" s="454"/>
      <c r="G4" s="454"/>
      <c r="H4" s="454"/>
      <c r="I4" s="454"/>
      <c r="J4" s="454"/>
      <c r="K4" s="454"/>
      <c r="L4" s="454"/>
      <c r="M4" s="454"/>
      <c r="N4" s="496"/>
    </row>
    <row r="5" spans="2:14" s="3" customFormat="1" ht="158.25" customHeight="1">
      <c r="B5" s="511" t="s">
        <v>113</v>
      </c>
      <c r="C5" s="512"/>
      <c r="D5" s="512"/>
      <c r="E5" s="512"/>
      <c r="F5" s="512"/>
      <c r="G5" s="512"/>
      <c r="H5" s="512"/>
      <c r="I5" s="512"/>
      <c r="J5" s="512"/>
      <c r="K5" s="512"/>
      <c r="L5" s="512"/>
      <c r="M5" s="512"/>
      <c r="N5" s="513"/>
    </row>
    <row r="6" spans="2:14" s="3" customFormat="1" ht="70.5" customHeight="1">
      <c r="B6" s="91" t="s">
        <v>31</v>
      </c>
      <c r="C6" s="514" t="s">
        <v>114</v>
      </c>
      <c r="D6" s="514"/>
      <c r="E6" s="514"/>
      <c r="F6" s="514" t="s">
        <v>115</v>
      </c>
      <c r="G6" s="514"/>
      <c r="H6" s="514"/>
      <c r="I6" s="515" t="s">
        <v>116</v>
      </c>
      <c r="J6" s="516"/>
      <c r="K6" s="516"/>
      <c r="L6" s="516"/>
      <c r="M6" s="516"/>
      <c r="N6" s="517"/>
    </row>
    <row r="7" spans="2:14" s="3" customFormat="1" ht="48" customHeight="1" thickBot="1">
      <c r="B7" s="93" t="s">
        <v>117</v>
      </c>
      <c r="C7" s="497" t="s">
        <v>118</v>
      </c>
      <c r="D7" s="497"/>
      <c r="E7" s="497"/>
      <c r="F7" s="258" t="s">
        <v>119</v>
      </c>
      <c r="G7" s="502" t="s">
        <v>120</v>
      </c>
      <c r="H7" s="502"/>
      <c r="I7" s="497" t="s">
        <v>121</v>
      </c>
      <c r="J7" s="497"/>
      <c r="K7" s="497"/>
      <c r="L7" s="497"/>
      <c r="M7" s="497"/>
      <c r="N7" s="498"/>
    </row>
    <row r="8" spans="2:14" s="3" customFormat="1" ht="40.5" customHeight="1">
      <c r="B8" s="94" t="s">
        <v>122</v>
      </c>
      <c r="C8" s="501" t="s">
        <v>123</v>
      </c>
      <c r="D8" s="501"/>
      <c r="E8" s="501"/>
      <c r="F8" s="95">
        <v>11250</v>
      </c>
      <c r="G8" s="500" t="s">
        <v>124</v>
      </c>
      <c r="H8" s="500"/>
      <c r="I8" s="503" t="s">
        <v>125</v>
      </c>
      <c r="J8" s="503"/>
      <c r="K8" s="503"/>
      <c r="L8" s="503"/>
      <c r="M8" s="503"/>
      <c r="N8" s="504"/>
    </row>
    <row r="9" spans="2:14" s="3" customFormat="1" ht="32.25" customHeight="1" thickBot="1">
      <c r="B9" s="96" t="s">
        <v>126</v>
      </c>
      <c r="C9" s="499" t="s">
        <v>127</v>
      </c>
      <c r="D9" s="499"/>
      <c r="E9" s="499"/>
      <c r="F9" s="97">
        <v>2000</v>
      </c>
      <c r="G9" s="493" t="s">
        <v>124</v>
      </c>
      <c r="H9" s="493"/>
      <c r="I9" s="494" t="s">
        <v>128</v>
      </c>
      <c r="J9" s="494"/>
      <c r="K9" s="494"/>
      <c r="L9" s="494"/>
      <c r="M9" s="494"/>
      <c r="N9" s="495"/>
    </row>
    <row r="10" spans="2:14" s="3" customFormat="1" ht="16.5">
      <c r="B10" s="98"/>
      <c r="C10" s="508"/>
      <c r="D10" s="508"/>
      <c r="E10" s="508"/>
      <c r="F10" s="99">
        <v>0</v>
      </c>
      <c r="G10" s="505"/>
      <c r="H10" s="505"/>
      <c r="I10" s="506"/>
      <c r="J10" s="506"/>
      <c r="K10" s="506"/>
      <c r="L10" s="506"/>
      <c r="M10" s="506"/>
      <c r="N10" s="507"/>
    </row>
    <row r="11" spans="2:14" s="3" customFormat="1" ht="16.5">
      <c r="B11" s="100"/>
      <c r="C11" s="487"/>
      <c r="D11" s="487"/>
      <c r="E11" s="487"/>
      <c r="F11" s="101">
        <v>0</v>
      </c>
      <c r="G11" s="488"/>
      <c r="H11" s="488"/>
      <c r="I11" s="489"/>
      <c r="J11" s="489"/>
      <c r="K11" s="489"/>
      <c r="L11" s="489"/>
      <c r="M11" s="489"/>
      <c r="N11" s="490"/>
    </row>
    <row r="12" spans="2:14" s="3" customFormat="1" ht="16.5">
      <c r="B12" s="100"/>
      <c r="C12" s="487"/>
      <c r="D12" s="487"/>
      <c r="E12" s="487"/>
      <c r="F12" s="101">
        <v>0</v>
      </c>
      <c r="G12" s="488"/>
      <c r="H12" s="488"/>
      <c r="I12" s="489"/>
      <c r="J12" s="489"/>
      <c r="K12" s="489"/>
      <c r="L12" s="489"/>
      <c r="M12" s="489"/>
      <c r="N12" s="490"/>
    </row>
    <row r="13" spans="2:14" s="3" customFormat="1" ht="16.5">
      <c r="B13" s="100"/>
      <c r="C13" s="487"/>
      <c r="D13" s="487"/>
      <c r="E13" s="487"/>
      <c r="F13" s="101">
        <v>0</v>
      </c>
      <c r="G13" s="488"/>
      <c r="H13" s="488"/>
      <c r="I13" s="489"/>
      <c r="J13" s="489"/>
      <c r="K13" s="489"/>
      <c r="L13" s="489"/>
      <c r="M13" s="489"/>
      <c r="N13" s="490"/>
    </row>
    <row r="14" spans="2:14" s="3" customFormat="1" ht="16.5">
      <c r="B14" s="100"/>
      <c r="C14" s="487"/>
      <c r="D14" s="487"/>
      <c r="E14" s="487"/>
      <c r="F14" s="101">
        <v>0</v>
      </c>
      <c r="G14" s="488"/>
      <c r="H14" s="488"/>
      <c r="I14" s="489"/>
      <c r="J14" s="489"/>
      <c r="K14" s="489"/>
      <c r="L14" s="489"/>
      <c r="M14" s="489"/>
      <c r="N14" s="490"/>
    </row>
    <row r="15" spans="2:14" s="3" customFormat="1" ht="17.25" thickBot="1">
      <c r="B15" s="102"/>
      <c r="C15" s="520"/>
      <c r="D15" s="520"/>
      <c r="E15" s="520"/>
      <c r="F15" s="103">
        <v>0</v>
      </c>
      <c r="G15" s="533"/>
      <c r="H15" s="533"/>
      <c r="I15" s="491"/>
      <c r="J15" s="491"/>
      <c r="K15" s="491"/>
      <c r="L15" s="491"/>
      <c r="M15" s="491"/>
      <c r="N15" s="492"/>
    </row>
    <row r="16" spans="2:14" s="3" customFormat="1" ht="38.25" customHeight="1" thickBot="1">
      <c r="B16" s="440" t="s">
        <v>129</v>
      </c>
      <c r="C16" s="440"/>
      <c r="D16" s="440"/>
      <c r="E16" s="440"/>
      <c r="F16" s="104">
        <f>SUM(F10:F15)</f>
        <v>0</v>
      </c>
      <c r="G16" s="443"/>
      <c r="H16" s="443"/>
      <c r="I16" s="443"/>
      <c r="J16" s="443"/>
      <c r="K16" s="443"/>
      <c r="L16" s="443"/>
      <c r="M16" s="443"/>
      <c r="N16" s="532"/>
    </row>
    <row r="17" spans="2:14" s="3" customFormat="1" ht="114" customHeight="1" thickBot="1">
      <c r="B17" s="530" t="s">
        <v>130</v>
      </c>
      <c r="C17" s="530"/>
      <c r="D17" s="530"/>
      <c r="E17" s="530"/>
      <c r="F17" s="530"/>
      <c r="G17" s="530"/>
      <c r="H17" s="530"/>
      <c r="I17" s="530"/>
      <c r="J17" s="530"/>
      <c r="K17" s="530"/>
      <c r="L17" s="530"/>
      <c r="M17" s="530"/>
      <c r="N17" s="531"/>
    </row>
    <row r="18" spans="2:14" s="3" customFormat="1" ht="44.25" customHeight="1" thickBot="1">
      <c r="B18" s="518" t="s">
        <v>131</v>
      </c>
      <c r="C18" s="518"/>
      <c r="D18" s="518"/>
      <c r="E18" s="518"/>
      <c r="F18" s="518"/>
      <c r="G18" s="518"/>
      <c r="H18" s="518"/>
      <c r="I18" s="518"/>
      <c r="J18" s="518"/>
      <c r="K18" s="518"/>
      <c r="L18" s="518"/>
      <c r="M18" s="518"/>
      <c r="N18" s="519"/>
    </row>
    <row r="19" spans="2:14" s="3" customFormat="1" ht="145.5" customHeight="1" thickBot="1">
      <c r="B19" s="511" t="s">
        <v>132</v>
      </c>
      <c r="C19" s="511"/>
      <c r="D19" s="511"/>
      <c r="E19" s="511"/>
      <c r="F19" s="511"/>
      <c r="G19" s="511"/>
      <c r="H19" s="511"/>
      <c r="I19" s="511"/>
      <c r="J19" s="511"/>
      <c r="K19" s="511"/>
      <c r="L19" s="511"/>
      <c r="M19" s="511"/>
      <c r="N19" s="536"/>
    </row>
    <row r="20" spans="2:14" s="3" customFormat="1" ht="46.5" customHeight="1" thickBot="1">
      <c r="B20" s="105" t="s">
        <v>133</v>
      </c>
      <c r="C20" s="524" t="s">
        <v>134</v>
      </c>
      <c r="D20" s="524"/>
      <c r="E20" s="524"/>
      <c r="F20" s="256" t="s">
        <v>119</v>
      </c>
      <c r="G20" s="525" t="s">
        <v>135</v>
      </c>
      <c r="H20" s="525"/>
      <c r="I20" s="524" t="s">
        <v>87</v>
      </c>
      <c r="J20" s="524"/>
      <c r="K20" s="524"/>
      <c r="L20" s="524"/>
      <c r="M20" s="524"/>
      <c r="N20" s="526"/>
    </row>
    <row r="21" spans="2:14" s="3" customFormat="1" ht="30" customHeight="1" thickBot="1">
      <c r="B21" s="106" t="s">
        <v>136</v>
      </c>
      <c r="C21" s="527" t="s">
        <v>137</v>
      </c>
      <c r="D21" s="527"/>
      <c r="E21" s="527"/>
      <c r="F21" s="107">
        <v>8400</v>
      </c>
      <c r="G21" s="528" t="s">
        <v>138</v>
      </c>
      <c r="H21" s="528"/>
      <c r="I21" s="527" t="s">
        <v>139</v>
      </c>
      <c r="J21" s="527"/>
      <c r="K21" s="527"/>
      <c r="L21" s="527"/>
      <c r="M21" s="527"/>
      <c r="N21" s="529"/>
    </row>
    <row r="22" spans="2:14" s="3" customFormat="1" ht="16.5">
      <c r="B22" s="108"/>
      <c r="C22" s="547"/>
      <c r="D22" s="547"/>
      <c r="E22" s="547"/>
      <c r="F22" s="109">
        <v>0</v>
      </c>
      <c r="G22" s="521"/>
      <c r="H22" s="521"/>
      <c r="I22" s="522"/>
      <c r="J22" s="522"/>
      <c r="K22" s="522"/>
      <c r="L22" s="522"/>
      <c r="M22" s="522"/>
      <c r="N22" s="523"/>
    </row>
    <row r="23" spans="2:14" s="3" customFormat="1" ht="16.5">
      <c r="B23" s="110"/>
      <c r="C23" s="543"/>
      <c r="D23" s="543"/>
      <c r="E23" s="543"/>
      <c r="F23" s="109">
        <v>0</v>
      </c>
      <c r="G23" s="544"/>
      <c r="H23" s="544"/>
      <c r="I23" s="545"/>
      <c r="J23" s="545"/>
      <c r="K23" s="545"/>
      <c r="L23" s="545"/>
      <c r="M23" s="545"/>
      <c r="N23" s="546"/>
    </row>
    <row r="24" spans="2:14" s="3" customFormat="1" ht="16.5">
      <c r="B24" s="110"/>
      <c r="C24" s="543"/>
      <c r="D24" s="543"/>
      <c r="E24" s="543"/>
      <c r="F24" s="109">
        <v>0</v>
      </c>
      <c r="G24" s="544"/>
      <c r="H24" s="544"/>
      <c r="I24" s="545"/>
      <c r="J24" s="545"/>
      <c r="K24" s="545"/>
      <c r="L24" s="545"/>
      <c r="M24" s="545"/>
      <c r="N24" s="546"/>
    </row>
    <row r="25" spans="2:14" s="3" customFormat="1" ht="17.25" thickBot="1">
      <c r="B25" s="111"/>
      <c r="C25" s="539"/>
      <c r="D25" s="539"/>
      <c r="E25" s="539"/>
      <c r="F25" s="112">
        <v>0</v>
      </c>
      <c r="G25" s="540"/>
      <c r="H25" s="540"/>
      <c r="I25" s="541"/>
      <c r="J25" s="541"/>
      <c r="K25" s="541"/>
      <c r="L25" s="541"/>
      <c r="M25" s="541"/>
      <c r="N25" s="542"/>
    </row>
    <row r="26" spans="2:14" s="3" customFormat="1" ht="37.5" customHeight="1" thickBot="1">
      <c r="B26" s="440" t="s">
        <v>140</v>
      </c>
      <c r="C26" s="440"/>
      <c r="D26" s="440"/>
      <c r="E26" s="440"/>
      <c r="F26" s="113">
        <f>SUM(F22:F25)</f>
        <v>0</v>
      </c>
      <c r="G26" s="443"/>
      <c r="H26" s="443"/>
      <c r="I26" s="443"/>
      <c r="J26" s="443"/>
      <c r="K26" s="443"/>
      <c r="L26" s="443"/>
      <c r="M26" s="443"/>
      <c r="N26" s="532"/>
    </row>
    <row r="27" spans="2:14" s="3" customFormat="1" ht="106.5" customHeight="1" thickBot="1">
      <c r="B27" s="537" t="s">
        <v>141</v>
      </c>
      <c r="C27" s="537"/>
      <c r="D27" s="537"/>
      <c r="E27" s="537"/>
      <c r="F27" s="537"/>
      <c r="G27" s="537"/>
      <c r="H27" s="537"/>
      <c r="I27" s="537"/>
      <c r="J27" s="537"/>
      <c r="K27" s="537"/>
      <c r="L27" s="537"/>
      <c r="M27" s="537"/>
      <c r="N27" s="538"/>
    </row>
    <row r="28" spans="2:14" ht="41.25" customHeight="1" thickBot="1">
      <c r="B28" s="534" t="s">
        <v>142</v>
      </c>
      <c r="C28" s="535"/>
      <c r="D28" s="83">
        <f>F26+F16</f>
        <v>0</v>
      </c>
    </row>
  </sheetData>
  <mergeCells count="62">
    <mergeCell ref="B28:C28"/>
    <mergeCell ref="B19:N19"/>
    <mergeCell ref="B27:N27"/>
    <mergeCell ref="C25:E25"/>
    <mergeCell ref="G25:H25"/>
    <mergeCell ref="I25:N25"/>
    <mergeCell ref="C24:E24"/>
    <mergeCell ref="G24:H24"/>
    <mergeCell ref="I24:N24"/>
    <mergeCell ref="C23:E23"/>
    <mergeCell ref="G23:H23"/>
    <mergeCell ref="I23:N23"/>
    <mergeCell ref="B26:E26"/>
    <mergeCell ref="G26:N26"/>
    <mergeCell ref="C22:E22"/>
    <mergeCell ref="B18:N18"/>
    <mergeCell ref="C15:E15"/>
    <mergeCell ref="G22:H22"/>
    <mergeCell ref="I22:N22"/>
    <mergeCell ref="C20:E20"/>
    <mergeCell ref="G20:H20"/>
    <mergeCell ref="I20:N20"/>
    <mergeCell ref="C21:E21"/>
    <mergeCell ref="G21:H21"/>
    <mergeCell ref="I21:N21"/>
    <mergeCell ref="B17:N17"/>
    <mergeCell ref="B16:E16"/>
    <mergeCell ref="G16:N16"/>
    <mergeCell ref="G15:H15"/>
    <mergeCell ref="B2:N2"/>
    <mergeCell ref="B5:N5"/>
    <mergeCell ref="C6:E6"/>
    <mergeCell ref="C3:E3"/>
    <mergeCell ref="F3:N3"/>
    <mergeCell ref="F6:H6"/>
    <mergeCell ref="I6:N6"/>
    <mergeCell ref="G9:H9"/>
    <mergeCell ref="I9:N9"/>
    <mergeCell ref="C11:E11"/>
    <mergeCell ref="B4:N4"/>
    <mergeCell ref="C7:E7"/>
    <mergeCell ref="G11:H11"/>
    <mergeCell ref="I7:N7"/>
    <mergeCell ref="C9:E9"/>
    <mergeCell ref="G8:H8"/>
    <mergeCell ref="C8:E8"/>
    <mergeCell ref="G7:H7"/>
    <mergeCell ref="I8:N8"/>
    <mergeCell ref="I11:N11"/>
    <mergeCell ref="G10:H10"/>
    <mergeCell ref="I10:N10"/>
    <mergeCell ref="C10:E10"/>
    <mergeCell ref="I12:N12"/>
    <mergeCell ref="I14:N14"/>
    <mergeCell ref="I15:N15"/>
    <mergeCell ref="G13:H13"/>
    <mergeCell ref="I13:N13"/>
    <mergeCell ref="C12:E12"/>
    <mergeCell ref="C14:E14"/>
    <mergeCell ref="G12:H12"/>
    <mergeCell ref="G14:H14"/>
    <mergeCell ref="C13:E13"/>
  </mergeCells>
  <hyperlinks>
    <hyperlink ref="C3:E3" r:id="rId1" location="p-200.1(Contract)" display="2 CFR Part 200.1 Definitions" xr:uid="{66F4A4FF-CED0-48A4-B633-3462AFD7AB06}"/>
    <hyperlink ref="F3:N3" r:id="rId2" display="2 CFR Part 200.331 Subrecipient and contractor determinations" xr:uid="{63004A62-E097-46A1-8BF6-21B1C7D028DE}"/>
    <hyperlink ref="I6:M6" r:id="rId3" display="2 CFR Part 200.320 Procurement methods" xr:uid="{B1FCC83A-501F-4C68-9833-BB52016CA26C}"/>
    <hyperlink ref="F6:H6" r:id="rId4" display="2 CFR Part 200.319 Competition" xr:uid="{3256B97E-BAC5-4167-8723-518F560157C0}"/>
    <hyperlink ref="C6:E6" r:id="rId5" display="2 CFR Part 200.318 General procurement standards" xr:uid="{46FC78B8-1866-4FE4-AF28-BFDF42515A28}"/>
  </hyperlinks>
  <pageMargins left="0.7" right="0.7" top="0.75" bottom="0.75" header="0.3" footer="0.3"/>
  <pageSetup scale="63" fitToHeight="0" orientation="landscape" r:id="rId6"/>
  <headerFooter>
    <oddHeader>&amp;C&amp;"Segoe UI,Bold"SF-424A Class Category Contractual</oddHeader>
  </headerFooter>
  <ignoredErrors>
    <ignoredError sqref="F16 F26" formulaRange="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3A1CB2-A6A3-41F7-AFC6-B6280498B7B3}">
  <sheetPr>
    <pageSetUpPr fitToPage="1"/>
  </sheetPr>
  <dimension ref="B1:O58"/>
  <sheetViews>
    <sheetView view="pageLayout" zoomScaleNormal="100" workbookViewId="0">
      <selection activeCell="P4" sqref="P4"/>
    </sheetView>
  </sheetViews>
  <sheetFormatPr defaultRowHeight="16.5"/>
  <cols>
    <col min="1" max="1" width="4" style="88" customWidth="1"/>
    <col min="2" max="2" width="30" style="88" customWidth="1"/>
    <col min="3" max="3" width="18.85546875" style="88" customWidth="1"/>
    <col min="4" max="4" width="14.7109375" style="88" customWidth="1"/>
    <col min="5" max="5" width="14.5703125" style="88" customWidth="1"/>
    <col min="6" max="6" width="13.28515625" style="88" customWidth="1"/>
    <col min="7" max="7" width="13.7109375" style="88" customWidth="1"/>
    <col min="8" max="8" width="17.28515625" style="88" customWidth="1"/>
    <col min="9" max="9" width="9.140625" style="88"/>
    <col min="10" max="10" width="10.7109375" style="88" customWidth="1"/>
    <col min="11" max="12" width="9.140625" style="88"/>
    <col min="13" max="13" width="9.140625" style="88" customWidth="1"/>
    <col min="14" max="14" width="3.7109375" style="88" customWidth="1"/>
    <col min="15" max="16384" width="9.140625" style="88"/>
  </cols>
  <sheetData>
    <row r="1" spans="2:14" ht="17.25" thickBot="1">
      <c r="B1" s="152"/>
      <c r="C1" s="153"/>
      <c r="D1" s="153"/>
      <c r="E1" s="153"/>
      <c r="F1" s="153"/>
      <c r="G1" s="153"/>
      <c r="H1" s="153"/>
      <c r="I1" s="153"/>
      <c r="J1" s="153"/>
      <c r="K1" s="153"/>
      <c r="L1" s="153"/>
      <c r="M1" s="153"/>
      <c r="N1" s="154"/>
    </row>
    <row r="2" spans="2:14" ht="153.75" customHeight="1" thickBot="1">
      <c r="B2" s="306" t="s">
        <v>143</v>
      </c>
      <c r="C2" s="409"/>
      <c r="D2" s="409"/>
      <c r="E2" s="409"/>
      <c r="F2" s="409"/>
      <c r="G2" s="409"/>
      <c r="H2" s="409"/>
      <c r="I2" s="409"/>
      <c r="J2" s="409"/>
      <c r="K2" s="409"/>
      <c r="L2" s="409"/>
      <c r="M2" s="409"/>
      <c r="N2" s="410"/>
    </row>
    <row r="3" spans="2:14" ht="33" customHeight="1" thickBot="1">
      <c r="B3" s="454" t="s">
        <v>144</v>
      </c>
      <c r="C3" s="455"/>
      <c r="D3" s="455"/>
      <c r="E3" s="455"/>
      <c r="F3" s="455"/>
      <c r="G3" s="455"/>
      <c r="H3" s="455"/>
      <c r="I3" s="455"/>
      <c r="J3" s="455"/>
      <c r="K3" s="455"/>
      <c r="L3" s="455"/>
      <c r="M3" s="455"/>
      <c r="N3" s="456"/>
    </row>
    <row r="4" spans="2:14" ht="72" customHeight="1">
      <c r="B4" s="306" t="s">
        <v>145</v>
      </c>
      <c r="C4" s="307"/>
      <c r="D4" s="307"/>
      <c r="E4" s="307"/>
      <c r="F4" s="307"/>
      <c r="G4" s="307"/>
      <c r="H4" s="307"/>
      <c r="I4" s="307"/>
      <c r="J4" s="307"/>
      <c r="K4" s="307"/>
      <c r="L4" s="307"/>
      <c r="M4" s="307"/>
      <c r="N4" s="308"/>
    </row>
    <row r="5" spans="2:14" ht="55.5" customHeight="1">
      <c r="B5" s="155" t="s">
        <v>146</v>
      </c>
      <c r="C5" s="548" t="s">
        <v>147</v>
      </c>
      <c r="D5" s="549"/>
      <c r="E5" s="549"/>
      <c r="F5" s="549"/>
      <c r="G5" s="549"/>
      <c r="H5" s="549"/>
      <c r="I5" s="549"/>
      <c r="J5" s="549"/>
      <c r="K5" s="549"/>
      <c r="L5" s="549"/>
      <c r="M5" s="549"/>
      <c r="N5" s="550"/>
    </row>
    <row r="6" spans="2:14" ht="41.25" customHeight="1">
      <c r="B6" s="93" t="s">
        <v>85</v>
      </c>
      <c r="C6" s="114" t="s">
        <v>148</v>
      </c>
      <c r="D6" s="115" t="s">
        <v>149</v>
      </c>
      <c r="E6" s="115" t="s">
        <v>38</v>
      </c>
      <c r="F6" s="502" t="s">
        <v>87</v>
      </c>
      <c r="G6" s="594"/>
      <c r="H6" s="595" t="s">
        <v>150</v>
      </c>
      <c r="I6" s="596"/>
      <c r="J6" s="596"/>
      <c r="K6" s="596"/>
      <c r="L6" s="596"/>
      <c r="M6" s="596"/>
      <c r="N6" s="597"/>
    </row>
    <row r="7" spans="2:14" ht="18" customHeight="1" thickBot="1">
      <c r="B7" s="116" t="s">
        <v>151</v>
      </c>
      <c r="C7" s="117">
        <v>168</v>
      </c>
      <c r="D7" s="118">
        <v>47</v>
      </c>
      <c r="E7" s="119">
        <f t="shared" ref="E7:E14" si="0">C7*D7</f>
        <v>7896</v>
      </c>
      <c r="F7" s="598" t="s">
        <v>152</v>
      </c>
      <c r="G7" s="599"/>
      <c r="H7" s="415" t="s">
        <v>153</v>
      </c>
      <c r="I7" s="416"/>
      <c r="J7" s="416"/>
      <c r="K7" s="416"/>
      <c r="L7" s="416"/>
      <c r="M7" s="416"/>
      <c r="N7" s="421"/>
    </row>
    <row r="8" spans="2:14">
      <c r="B8" s="120"/>
      <c r="C8" s="121"/>
      <c r="D8" s="122"/>
      <c r="E8" s="123">
        <f>C8*D8</f>
        <v>0</v>
      </c>
      <c r="F8" s="505"/>
      <c r="G8" s="565"/>
      <c r="H8" s="259"/>
      <c r="I8" s="124"/>
      <c r="J8" s="124"/>
      <c r="K8" s="124"/>
      <c r="L8" s="124"/>
      <c r="M8" s="124"/>
      <c r="N8" s="125"/>
    </row>
    <row r="9" spans="2:14">
      <c r="B9" s="100"/>
      <c r="C9" s="121"/>
      <c r="D9" s="122"/>
      <c r="E9" s="126">
        <f t="shared" si="0"/>
        <v>0</v>
      </c>
      <c r="F9" s="488"/>
      <c r="G9" s="551"/>
      <c r="H9" s="488"/>
      <c r="I9" s="555"/>
      <c r="J9" s="555"/>
      <c r="K9" s="555"/>
      <c r="L9" s="555"/>
      <c r="M9" s="555"/>
      <c r="N9" s="556"/>
    </row>
    <row r="10" spans="2:14">
      <c r="B10" s="100"/>
      <c r="C10" s="121"/>
      <c r="D10" s="122"/>
      <c r="E10" s="126">
        <f t="shared" ref="E10" si="1">C10*D10</f>
        <v>0</v>
      </c>
      <c r="F10" s="488"/>
      <c r="G10" s="551"/>
      <c r="H10" s="488"/>
      <c r="I10" s="555"/>
      <c r="J10" s="555"/>
      <c r="K10" s="555"/>
      <c r="L10" s="555"/>
      <c r="M10" s="555"/>
      <c r="N10" s="556"/>
    </row>
    <row r="11" spans="2:14">
      <c r="B11" s="100"/>
      <c r="C11" s="121"/>
      <c r="D11" s="122"/>
      <c r="E11" s="126">
        <f t="shared" si="0"/>
        <v>0</v>
      </c>
      <c r="F11" s="488"/>
      <c r="G11" s="551"/>
      <c r="H11" s="488"/>
      <c r="I11" s="555"/>
      <c r="J11" s="555"/>
      <c r="K11" s="555"/>
      <c r="L11" s="555"/>
      <c r="M11" s="555"/>
      <c r="N11" s="556"/>
    </row>
    <row r="12" spans="2:14">
      <c r="B12" s="100"/>
      <c r="C12" s="121"/>
      <c r="D12" s="122"/>
      <c r="E12" s="126">
        <f t="shared" si="0"/>
        <v>0</v>
      </c>
      <c r="F12" s="488"/>
      <c r="G12" s="551"/>
      <c r="H12" s="488"/>
      <c r="I12" s="555"/>
      <c r="J12" s="555"/>
      <c r="K12" s="555"/>
      <c r="L12" s="555"/>
      <c r="M12" s="555"/>
      <c r="N12" s="556"/>
    </row>
    <row r="13" spans="2:14">
      <c r="B13" s="102"/>
      <c r="C13" s="121"/>
      <c r="D13" s="122"/>
      <c r="E13" s="127">
        <f t="shared" si="0"/>
        <v>0</v>
      </c>
      <c r="F13" s="600"/>
      <c r="G13" s="601"/>
      <c r="H13" s="600"/>
      <c r="I13" s="602"/>
      <c r="J13" s="602"/>
      <c r="K13" s="602"/>
      <c r="L13" s="602"/>
      <c r="M13" s="602"/>
      <c r="N13" s="603"/>
    </row>
    <row r="14" spans="2:14" ht="17.25" thickBot="1">
      <c r="B14" s="128"/>
      <c r="C14" s="129"/>
      <c r="D14" s="130"/>
      <c r="E14" s="127">
        <f t="shared" si="0"/>
        <v>0</v>
      </c>
      <c r="F14" s="257"/>
      <c r="G14" s="263"/>
      <c r="H14" s="257"/>
      <c r="I14" s="131"/>
      <c r="J14" s="131"/>
      <c r="K14" s="131"/>
      <c r="L14" s="131"/>
      <c r="M14" s="131"/>
      <c r="N14" s="132"/>
    </row>
    <row r="15" spans="2:14" ht="17.25" thickBot="1">
      <c r="B15" s="440" t="s">
        <v>154</v>
      </c>
      <c r="C15" s="441"/>
      <c r="D15" s="442"/>
      <c r="E15" s="104">
        <f>SUM(E8:E13)</f>
        <v>0</v>
      </c>
      <c r="F15" s="443"/>
      <c r="G15" s="444"/>
      <c r="H15" s="444"/>
      <c r="I15" s="444"/>
      <c r="J15" s="444"/>
      <c r="K15" s="444"/>
      <c r="L15" s="444"/>
      <c r="M15" s="444"/>
      <c r="N15" s="445"/>
    </row>
    <row r="16" spans="2:14" ht="106.5" customHeight="1" thickBot="1">
      <c r="B16" s="591" t="s">
        <v>155</v>
      </c>
      <c r="C16" s="592"/>
      <c r="D16" s="592"/>
      <c r="E16" s="592"/>
      <c r="F16" s="592"/>
      <c r="G16" s="592"/>
      <c r="H16" s="592"/>
      <c r="I16" s="592"/>
      <c r="J16" s="592"/>
      <c r="K16" s="592"/>
      <c r="L16" s="592"/>
      <c r="M16" s="592"/>
      <c r="N16" s="593"/>
    </row>
    <row r="17" spans="2:14" ht="41.25" customHeight="1" thickBot="1">
      <c r="B17" s="454" t="s">
        <v>156</v>
      </c>
      <c r="C17" s="455"/>
      <c r="D17" s="455"/>
      <c r="E17" s="455"/>
      <c r="F17" s="455"/>
      <c r="G17" s="455"/>
      <c r="H17" s="455"/>
      <c r="I17" s="455"/>
      <c r="J17" s="455"/>
      <c r="K17" s="455"/>
      <c r="L17" s="455"/>
      <c r="M17" s="455"/>
      <c r="N17" s="456"/>
    </row>
    <row r="18" spans="2:14" ht="62.25" customHeight="1" thickBot="1">
      <c r="B18" s="557" t="s">
        <v>157</v>
      </c>
      <c r="C18" s="558"/>
      <c r="D18" s="558"/>
      <c r="E18" s="558"/>
      <c r="F18" s="558"/>
      <c r="G18" s="558"/>
      <c r="H18" s="558"/>
      <c r="I18" s="558"/>
      <c r="J18" s="558"/>
      <c r="K18" s="558"/>
      <c r="L18" s="558"/>
      <c r="M18" s="558"/>
      <c r="N18" s="559"/>
    </row>
    <row r="19" spans="2:14" ht="17.25" thickBot="1">
      <c r="B19" s="133" t="s">
        <v>158</v>
      </c>
      <c r="C19" s="255" t="s">
        <v>53</v>
      </c>
      <c r="D19" s="134" t="s">
        <v>86</v>
      </c>
      <c r="E19" s="256" t="s">
        <v>38</v>
      </c>
      <c r="F19" s="426" t="s">
        <v>87</v>
      </c>
      <c r="G19" s="427"/>
      <c r="H19" s="413" t="s">
        <v>159</v>
      </c>
      <c r="I19" s="411"/>
      <c r="J19" s="411"/>
      <c r="K19" s="411"/>
      <c r="L19" s="411"/>
      <c r="M19" s="411"/>
      <c r="N19" s="412"/>
    </row>
    <row r="20" spans="2:14" ht="15.75" customHeight="1" thickBot="1">
      <c r="B20" s="116" t="s">
        <v>160</v>
      </c>
      <c r="C20" s="117">
        <v>3000</v>
      </c>
      <c r="D20" s="118">
        <v>20</v>
      </c>
      <c r="E20" s="119">
        <v>3600</v>
      </c>
      <c r="F20" s="560" t="s">
        <v>161</v>
      </c>
      <c r="G20" s="561"/>
      <c r="H20" s="562"/>
      <c r="I20" s="563"/>
      <c r="J20" s="563"/>
      <c r="K20" s="563"/>
      <c r="L20" s="563"/>
      <c r="M20" s="563"/>
      <c r="N20" s="564"/>
    </row>
    <row r="21" spans="2:14">
      <c r="B21" s="120"/>
      <c r="C21" s="135"/>
      <c r="D21" s="136"/>
      <c r="E21" s="123">
        <f>C21*D21</f>
        <v>0</v>
      </c>
      <c r="F21" s="505"/>
      <c r="G21" s="565"/>
      <c r="H21" s="566"/>
      <c r="I21" s="567"/>
      <c r="J21" s="567"/>
      <c r="K21" s="567"/>
      <c r="L21" s="567"/>
      <c r="M21" s="567"/>
      <c r="N21" s="568"/>
    </row>
    <row r="22" spans="2:14">
      <c r="B22" s="100"/>
      <c r="C22" s="121"/>
      <c r="D22" s="122"/>
      <c r="E22" s="123">
        <f>C22*D22</f>
        <v>0</v>
      </c>
      <c r="F22" s="488"/>
      <c r="G22" s="551"/>
      <c r="H22" s="552"/>
      <c r="I22" s="553"/>
      <c r="J22" s="553"/>
      <c r="K22" s="553"/>
      <c r="L22" s="553"/>
      <c r="M22" s="553"/>
      <c r="N22" s="554"/>
    </row>
    <row r="23" spans="2:14">
      <c r="B23" s="100"/>
      <c r="C23" s="121"/>
      <c r="D23" s="122"/>
      <c r="E23" s="123">
        <f t="shared" ref="E23:E32" si="2">C23*D23</f>
        <v>0</v>
      </c>
      <c r="F23" s="488"/>
      <c r="G23" s="551"/>
      <c r="H23" s="552"/>
      <c r="I23" s="553"/>
      <c r="J23" s="553"/>
      <c r="K23" s="553"/>
      <c r="L23" s="553"/>
      <c r="M23" s="553"/>
      <c r="N23" s="554"/>
    </row>
    <row r="24" spans="2:14">
      <c r="B24" s="100"/>
      <c r="C24" s="121"/>
      <c r="D24" s="122"/>
      <c r="E24" s="123">
        <f t="shared" si="2"/>
        <v>0</v>
      </c>
      <c r="F24" s="488"/>
      <c r="G24" s="551"/>
      <c r="H24" s="552"/>
      <c r="I24" s="553"/>
      <c r="J24" s="553"/>
      <c r="K24" s="553"/>
      <c r="L24" s="553"/>
      <c r="M24" s="553"/>
      <c r="N24" s="554"/>
    </row>
    <row r="25" spans="2:14">
      <c r="B25" s="100"/>
      <c r="C25" s="121"/>
      <c r="D25" s="122"/>
      <c r="E25" s="123">
        <f t="shared" ref="E25:E29" si="3">C25*D25</f>
        <v>0</v>
      </c>
      <c r="F25" s="488"/>
      <c r="G25" s="551"/>
      <c r="H25" s="552"/>
      <c r="I25" s="553"/>
      <c r="J25" s="553"/>
      <c r="K25" s="553"/>
      <c r="L25" s="553"/>
      <c r="M25" s="553"/>
      <c r="N25" s="554"/>
    </row>
    <row r="26" spans="2:14">
      <c r="B26" s="100"/>
      <c r="C26" s="121"/>
      <c r="D26" s="122"/>
      <c r="E26" s="123">
        <f t="shared" si="3"/>
        <v>0</v>
      </c>
      <c r="F26" s="488"/>
      <c r="G26" s="551"/>
      <c r="H26" s="552"/>
      <c r="I26" s="553"/>
      <c r="J26" s="553"/>
      <c r="K26" s="553"/>
      <c r="L26" s="553"/>
      <c r="M26" s="553"/>
      <c r="N26" s="554"/>
    </row>
    <row r="27" spans="2:14">
      <c r="B27" s="100"/>
      <c r="C27" s="121"/>
      <c r="D27" s="122"/>
      <c r="E27" s="123">
        <f t="shared" si="3"/>
        <v>0</v>
      </c>
      <c r="F27" s="488"/>
      <c r="G27" s="551"/>
      <c r="H27" s="552"/>
      <c r="I27" s="553"/>
      <c r="J27" s="553"/>
      <c r="K27" s="553"/>
      <c r="L27" s="553"/>
      <c r="M27" s="553"/>
      <c r="N27" s="554"/>
    </row>
    <row r="28" spans="2:14">
      <c r="B28" s="100"/>
      <c r="C28" s="121"/>
      <c r="D28" s="122"/>
      <c r="E28" s="123">
        <f t="shared" si="3"/>
        <v>0</v>
      </c>
      <c r="F28" s="488"/>
      <c r="G28" s="551"/>
      <c r="H28" s="552"/>
      <c r="I28" s="553"/>
      <c r="J28" s="553"/>
      <c r="K28" s="553"/>
      <c r="L28" s="553"/>
      <c r="M28" s="553"/>
      <c r="N28" s="554"/>
    </row>
    <row r="29" spans="2:14">
      <c r="B29" s="100"/>
      <c r="C29" s="121"/>
      <c r="D29" s="122"/>
      <c r="E29" s="123">
        <f t="shared" si="3"/>
        <v>0</v>
      </c>
      <c r="F29" s="488"/>
      <c r="G29" s="551"/>
      <c r="H29" s="552"/>
      <c r="I29" s="553"/>
      <c r="J29" s="553"/>
      <c r="K29" s="553"/>
      <c r="L29" s="553"/>
      <c r="M29" s="553"/>
      <c r="N29" s="554"/>
    </row>
    <row r="30" spans="2:14">
      <c r="B30" s="100"/>
      <c r="C30" s="121"/>
      <c r="D30" s="122"/>
      <c r="E30" s="123">
        <f t="shared" si="2"/>
        <v>0</v>
      </c>
      <c r="F30" s="488"/>
      <c r="G30" s="551"/>
      <c r="H30" s="552"/>
      <c r="I30" s="553"/>
      <c r="J30" s="553"/>
      <c r="K30" s="553"/>
      <c r="L30" s="553"/>
      <c r="M30" s="553"/>
      <c r="N30" s="554"/>
    </row>
    <row r="31" spans="2:14">
      <c r="B31" s="100"/>
      <c r="C31" s="121"/>
      <c r="D31" s="122"/>
      <c r="E31" s="123">
        <f t="shared" si="2"/>
        <v>0</v>
      </c>
      <c r="F31" s="488"/>
      <c r="G31" s="551"/>
      <c r="H31" s="552"/>
      <c r="I31" s="553"/>
      <c r="J31" s="553"/>
      <c r="K31" s="553"/>
      <c r="L31" s="553"/>
      <c r="M31" s="553"/>
      <c r="N31" s="554"/>
    </row>
    <row r="32" spans="2:14" ht="17.25" thickBot="1">
      <c r="B32" s="102"/>
      <c r="C32" s="129"/>
      <c r="D32" s="130"/>
      <c r="E32" s="137">
        <f t="shared" si="2"/>
        <v>0</v>
      </c>
      <c r="F32" s="533"/>
      <c r="G32" s="604"/>
      <c r="H32" s="605"/>
      <c r="I32" s="606"/>
      <c r="J32" s="606"/>
      <c r="K32" s="606"/>
      <c r="L32" s="606"/>
      <c r="M32" s="606"/>
      <c r="N32" s="607"/>
    </row>
    <row r="33" spans="2:15" ht="17.25" thickBot="1">
      <c r="B33" s="440" t="s">
        <v>154</v>
      </c>
      <c r="C33" s="441"/>
      <c r="D33" s="442"/>
      <c r="E33" s="104">
        <f>SUM(E21:E32)</f>
        <v>0</v>
      </c>
      <c r="F33" s="443"/>
      <c r="G33" s="444"/>
      <c r="H33" s="444"/>
      <c r="I33" s="444"/>
      <c r="J33" s="444"/>
      <c r="K33" s="444"/>
      <c r="L33" s="444"/>
      <c r="M33" s="444"/>
      <c r="N33" s="445"/>
    </row>
    <row r="34" spans="2:15" ht="73.5" customHeight="1" thickBot="1">
      <c r="B34" s="572" t="s">
        <v>162</v>
      </c>
      <c r="C34" s="573"/>
      <c r="D34" s="573"/>
      <c r="E34" s="573"/>
      <c r="F34" s="573"/>
      <c r="G34" s="573"/>
      <c r="H34" s="573"/>
      <c r="I34" s="573"/>
      <c r="J34" s="573"/>
      <c r="K34" s="573"/>
      <c r="L34" s="573"/>
      <c r="M34" s="573"/>
      <c r="N34" s="574"/>
    </row>
    <row r="35" spans="2:15" ht="42" customHeight="1" thickBot="1">
      <c r="B35" s="454" t="s">
        <v>163</v>
      </c>
      <c r="C35" s="455"/>
      <c r="D35" s="455"/>
      <c r="E35" s="455"/>
      <c r="F35" s="455"/>
      <c r="G35" s="455"/>
      <c r="H35" s="455"/>
      <c r="I35" s="455"/>
      <c r="J35" s="455"/>
      <c r="K35" s="455"/>
      <c r="L35" s="455"/>
      <c r="M35" s="455"/>
      <c r="N35" s="456"/>
    </row>
    <row r="36" spans="2:15" ht="174.75" customHeight="1">
      <c r="B36" s="557" t="s">
        <v>164</v>
      </c>
      <c r="C36" s="558"/>
      <c r="D36" s="558"/>
      <c r="E36" s="558"/>
      <c r="F36" s="558"/>
      <c r="G36" s="558"/>
      <c r="H36" s="558"/>
      <c r="I36" s="558"/>
      <c r="J36" s="558"/>
      <c r="K36" s="558"/>
      <c r="L36" s="558"/>
      <c r="M36" s="558"/>
      <c r="N36" s="559"/>
    </row>
    <row r="37" spans="2:15" ht="70.5" customHeight="1" thickBot="1">
      <c r="B37" s="614" t="s">
        <v>31</v>
      </c>
      <c r="C37" s="615"/>
      <c r="D37" s="514" t="s">
        <v>114</v>
      </c>
      <c r="E37" s="514"/>
      <c r="F37" s="514"/>
      <c r="G37" s="514" t="s">
        <v>115</v>
      </c>
      <c r="H37" s="514"/>
      <c r="I37" s="514"/>
      <c r="J37" s="514" t="s">
        <v>116</v>
      </c>
      <c r="K37" s="514"/>
      <c r="L37" s="514"/>
      <c r="M37" s="514"/>
      <c r="N37" s="616"/>
      <c r="O37" s="159"/>
    </row>
    <row r="38" spans="2:15" ht="38.25" customHeight="1" thickBot="1">
      <c r="B38" s="151" t="s">
        <v>165</v>
      </c>
      <c r="C38" s="608" t="s">
        <v>166</v>
      </c>
      <c r="D38" s="609"/>
      <c r="E38" s="610"/>
      <c r="F38" s="264" t="s">
        <v>119</v>
      </c>
      <c r="G38" s="611" t="s">
        <v>167</v>
      </c>
      <c r="H38" s="612"/>
      <c r="I38" s="608" t="s">
        <v>87</v>
      </c>
      <c r="J38" s="609"/>
      <c r="K38" s="609"/>
      <c r="L38" s="609"/>
      <c r="M38" s="609"/>
      <c r="N38" s="613"/>
    </row>
    <row r="39" spans="2:15" s="139" customFormat="1" ht="65.25" customHeight="1">
      <c r="B39" s="94" t="s">
        <v>168</v>
      </c>
      <c r="C39" s="617" t="s">
        <v>169</v>
      </c>
      <c r="D39" s="618"/>
      <c r="E39" s="619"/>
      <c r="F39" s="138">
        <v>300000</v>
      </c>
      <c r="G39" s="620" t="s">
        <v>170</v>
      </c>
      <c r="H39" s="621"/>
      <c r="I39" s="501" t="s">
        <v>171</v>
      </c>
      <c r="J39" s="622"/>
      <c r="K39" s="622"/>
      <c r="L39" s="622"/>
      <c r="M39" s="622"/>
      <c r="N39" s="623"/>
    </row>
    <row r="40" spans="2:15" s="139" customFormat="1" ht="84" customHeight="1" thickBot="1">
      <c r="B40" s="140" t="s">
        <v>168</v>
      </c>
      <c r="C40" s="575" t="s">
        <v>172</v>
      </c>
      <c r="D40" s="576"/>
      <c r="E40" s="577"/>
      <c r="F40" s="141">
        <v>2600000</v>
      </c>
      <c r="G40" s="578" t="s">
        <v>173</v>
      </c>
      <c r="H40" s="579"/>
      <c r="I40" s="575" t="s">
        <v>174</v>
      </c>
      <c r="J40" s="576"/>
      <c r="K40" s="576"/>
      <c r="L40" s="576"/>
      <c r="M40" s="576"/>
      <c r="N40" s="580"/>
    </row>
    <row r="41" spans="2:15">
      <c r="B41" s="142"/>
      <c r="C41" s="547"/>
      <c r="D41" s="624"/>
      <c r="E41" s="625"/>
      <c r="F41" s="143">
        <v>0</v>
      </c>
      <c r="G41" s="626"/>
      <c r="H41" s="627"/>
      <c r="I41" s="522"/>
      <c r="J41" s="522"/>
      <c r="K41" s="522"/>
      <c r="L41" s="522"/>
      <c r="M41" s="522"/>
      <c r="N41" s="523"/>
    </row>
    <row r="42" spans="2:15">
      <c r="B42" s="144"/>
      <c r="C42" s="543"/>
      <c r="D42" s="581"/>
      <c r="E42" s="582"/>
      <c r="F42" s="143">
        <v>0</v>
      </c>
      <c r="G42" s="583"/>
      <c r="H42" s="584"/>
      <c r="I42" s="545"/>
      <c r="J42" s="545"/>
      <c r="K42" s="545"/>
      <c r="L42" s="545"/>
      <c r="M42" s="545"/>
      <c r="N42" s="546"/>
    </row>
    <row r="43" spans="2:15">
      <c r="B43" s="144"/>
      <c r="C43" s="543"/>
      <c r="D43" s="581"/>
      <c r="E43" s="582"/>
      <c r="F43" s="143">
        <v>0</v>
      </c>
      <c r="G43" s="583"/>
      <c r="H43" s="584"/>
      <c r="I43" s="545"/>
      <c r="J43" s="545"/>
      <c r="K43" s="545"/>
      <c r="L43" s="545"/>
      <c r="M43" s="545"/>
      <c r="N43" s="546"/>
    </row>
    <row r="44" spans="2:15">
      <c r="B44" s="144"/>
      <c r="C44" s="543"/>
      <c r="D44" s="581"/>
      <c r="E44" s="582"/>
      <c r="F44" s="143">
        <v>0</v>
      </c>
      <c r="G44" s="583"/>
      <c r="H44" s="584"/>
      <c r="I44" s="545"/>
      <c r="J44" s="545"/>
      <c r="K44" s="545"/>
      <c r="L44" s="545"/>
      <c r="M44" s="545"/>
      <c r="N44" s="546"/>
    </row>
    <row r="45" spans="2:15" ht="17.25" thickBot="1">
      <c r="B45" s="145"/>
      <c r="C45" s="539"/>
      <c r="D45" s="585"/>
      <c r="E45" s="586"/>
      <c r="F45" s="146">
        <v>0</v>
      </c>
      <c r="G45" s="587"/>
      <c r="H45" s="588"/>
      <c r="I45" s="541"/>
      <c r="J45" s="541"/>
      <c r="K45" s="541"/>
      <c r="L45" s="541"/>
      <c r="M45" s="541"/>
      <c r="N45" s="542"/>
    </row>
    <row r="46" spans="2:15" ht="17.25" thickBot="1">
      <c r="B46" s="440" t="s">
        <v>154</v>
      </c>
      <c r="C46" s="441"/>
      <c r="D46" s="441"/>
      <c r="E46" s="442"/>
      <c r="F46" s="113">
        <f>SUM(F41:F45)</f>
        <v>0</v>
      </c>
      <c r="G46" s="443"/>
      <c r="H46" s="444"/>
      <c r="I46" s="444"/>
      <c r="J46" s="444"/>
      <c r="K46" s="444"/>
      <c r="L46" s="444"/>
      <c r="M46" s="444"/>
      <c r="N46" s="445"/>
    </row>
    <row r="47" spans="2:15" ht="122.25" customHeight="1" thickBot="1">
      <c r="B47" s="572" t="s">
        <v>155</v>
      </c>
      <c r="C47" s="589"/>
      <c r="D47" s="589"/>
      <c r="E47" s="589"/>
      <c r="F47" s="589"/>
      <c r="G47" s="589"/>
      <c r="H47" s="589"/>
      <c r="I47" s="589"/>
      <c r="J47" s="589"/>
      <c r="K47" s="589"/>
      <c r="L47" s="589"/>
      <c r="M47" s="589"/>
      <c r="N47" s="590"/>
    </row>
    <row r="48" spans="2:15" ht="44.25" customHeight="1" thickBot="1">
      <c r="B48" s="454" t="s">
        <v>175</v>
      </c>
      <c r="C48" s="455"/>
      <c r="D48" s="455"/>
      <c r="E48" s="455"/>
      <c r="F48" s="455"/>
      <c r="G48" s="455"/>
      <c r="H48" s="455"/>
      <c r="I48" s="455"/>
      <c r="J48" s="455"/>
      <c r="K48" s="455"/>
      <c r="L48" s="455"/>
      <c r="M48" s="455"/>
      <c r="N48" s="456"/>
    </row>
    <row r="49" spans="2:14" ht="78.75" customHeight="1" thickBot="1">
      <c r="B49" s="569" t="s">
        <v>176</v>
      </c>
      <c r="C49" s="570"/>
      <c r="D49" s="570"/>
      <c r="E49" s="570"/>
      <c r="F49" s="570"/>
      <c r="G49" s="570"/>
      <c r="H49" s="570"/>
      <c r="I49" s="570"/>
      <c r="J49" s="570"/>
      <c r="K49" s="570"/>
      <c r="L49" s="570"/>
      <c r="M49" s="570"/>
      <c r="N49" s="571"/>
    </row>
    <row r="50" spans="2:14" ht="34.5" customHeight="1" thickBot="1">
      <c r="B50" s="105" t="s">
        <v>177</v>
      </c>
      <c r="C50" s="147" t="s">
        <v>53</v>
      </c>
      <c r="D50" s="148" t="s">
        <v>86</v>
      </c>
      <c r="E50" s="149" t="s">
        <v>38</v>
      </c>
      <c r="F50" s="630" t="s">
        <v>87</v>
      </c>
      <c r="G50" s="631"/>
      <c r="H50" s="631" t="s">
        <v>63</v>
      </c>
      <c r="I50" s="631"/>
      <c r="J50" s="631"/>
      <c r="K50" s="631"/>
      <c r="L50" s="631"/>
      <c r="M50" s="631"/>
      <c r="N50" s="632"/>
    </row>
    <row r="51" spans="2:14" ht="27" customHeight="1" thickBot="1">
      <c r="B51" s="116" t="s">
        <v>178</v>
      </c>
      <c r="C51" s="117">
        <v>1</v>
      </c>
      <c r="D51" s="118">
        <v>3600</v>
      </c>
      <c r="E51" s="119">
        <f>(C51*D51)</f>
        <v>3600</v>
      </c>
      <c r="F51" s="598" t="s">
        <v>179</v>
      </c>
      <c r="G51" s="599"/>
      <c r="H51" s="415" t="s">
        <v>180</v>
      </c>
      <c r="I51" s="416"/>
      <c r="J51" s="416"/>
      <c r="K51" s="416"/>
      <c r="L51" s="416"/>
      <c r="M51" s="416"/>
      <c r="N51" s="421"/>
    </row>
    <row r="52" spans="2:14">
      <c r="B52" s="120"/>
      <c r="C52" s="135"/>
      <c r="D52" s="136"/>
      <c r="E52" s="123">
        <f>(C52*D52)</f>
        <v>0</v>
      </c>
      <c r="F52" s="505"/>
      <c r="G52" s="565"/>
      <c r="H52" s="566"/>
      <c r="I52" s="567"/>
      <c r="J52" s="567"/>
      <c r="K52" s="567"/>
      <c r="L52" s="567"/>
      <c r="M52" s="567"/>
      <c r="N52" s="568"/>
    </row>
    <row r="53" spans="2:14">
      <c r="B53" s="100"/>
      <c r="C53" s="121"/>
      <c r="D53" s="122"/>
      <c r="E53" s="123">
        <f t="shared" ref="E53:E55" si="4">C53*D53</f>
        <v>0</v>
      </c>
      <c r="F53" s="488"/>
      <c r="G53" s="551"/>
      <c r="H53" s="260"/>
      <c r="I53" s="261"/>
      <c r="J53" s="261"/>
      <c r="K53" s="261"/>
      <c r="L53" s="261"/>
      <c r="M53" s="261"/>
      <c r="N53" s="262"/>
    </row>
    <row r="54" spans="2:14">
      <c r="B54" s="100"/>
      <c r="C54" s="121"/>
      <c r="D54" s="122"/>
      <c r="E54" s="123">
        <f t="shared" si="4"/>
        <v>0</v>
      </c>
      <c r="F54" s="488"/>
      <c r="G54" s="551"/>
      <c r="H54" s="552"/>
      <c r="I54" s="553"/>
      <c r="J54" s="553"/>
      <c r="K54" s="553"/>
      <c r="L54" s="553"/>
      <c r="M54" s="553"/>
      <c r="N54" s="554"/>
    </row>
    <row r="55" spans="2:14" ht="17.25" thickBot="1">
      <c r="B55" s="100"/>
      <c r="C55" s="121"/>
      <c r="D55" s="122"/>
      <c r="E55" s="123">
        <f t="shared" si="4"/>
        <v>0</v>
      </c>
      <c r="F55" s="488"/>
      <c r="G55" s="551"/>
      <c r="H55" s="552"/>
      <c r="I55" s="553"/>
      <c r="J55" s="553"/>
      <c r="K55" s="553"/>
      <c r="L55" s="553"/>
      <c r="M55" s="553"/>
      <c r="N55" s="554"/>
    </row>
    <row r="56" spans="2:14" ht="17.25" thickBot="1">
      <c r="B56" s="440" t="s">
        <v>154</v>
      </c>
      <c r="C56" s="441"/>
      <c r="D56" s="442"/>
      <c r="E56" s="104">
        <f>SUM(E52:E55)</f>
        <v>0</v>
      </c>
      <c r="F56" s="443"/>
      <c r="G56" s="444"/>
      <c r="H56" s="444"/>
      <c r="I56" s="444"/>
      <c r="J56" s="444"/>
      <c r="K56" s="444"/>
      <c r="L56" s="444"/>
      <c r="M56" s="444"/>
      <c r="N56" s="445"/>
    </row>
    <row r="57" spans="2:14" ht="120" customHeight="1" thickBot="1">
      <c r="B57" s="572" t="s">
        <v>181</v>
      </c>
      <c r="C57" s="573"/>
      <c r="D57" s="573"/>
      <c r="E57" s="573"/>
      <c r="F57" s="573"/>
      <c r="G57" s="573"/>
      <c r="H57" s="573"/>
      <c r="I57" s="573"/>
      <c r="J57" s="573"/>
      <c r="K57" s="573"/>
      <c r="L57" s="573"/>
      <c r="M57" s="573"/>
      <c r="N57" s="574"/>
    </row>
    <row r="58" spans="2:14" ht="17.25" thickBot="1">
      <c r="B58" s="628" t="s">
        <v>182</v>
      </c>
      <c r="C58" s="629"/>
      <c r="D58" s="629"/>
      <c r="E58" s="150">
        <f>SUM(E15+E33+F46+E56)</f>
        <v>0</v>
      </c>
      <c r="F58" s="156"/>
      <c r="G58" s="156"/>
      <c r="H58" s="157"/>
      <c r="I58" s="156"/>
      <c r="J58" s="156"/>
      <c r="K58" s="156"/>
      <c r="L58" s="156"/>
      <c r="M58" s="156"/>
      <c r="N58" s="158"/>
    </row>
  </sheetData>
  <mergeCells count="105">
    <mergeCell ref="B58:D58"/>
    <mergeCell ref="F53:G53"/>
    <mergeCell ref="F54:G54"/>
    <mergeCell ref="H54:N54"/>
    <mergeCell ref="F55:G55"/>
    <mergeCell ref="H55:N55"/>
    <mergeCell ref="F50:G50"/>
    <mergeCell ref="H50:N50"/>
    <mergeCell ref="F51:G51"/>
    <mergeCell ref="H51:N51"/>
    <mergeCell ref="F52:G52"/>
    <mergeCell ref="H52:N52"/>
    <mergeCell ref="G42:H42"/>
    <mergeCell ref="I42:N42"/>
    <mergeCell ref="H30:N30"/>
    <mergeCell ref="F31:G31"/>
    <mergeCell ref="H31:N31"/>
    <mergeCell ref="F32:G32"/>
    <mergeCell ref="H32:N32"/>
    <mergeCell ref="C38:E38"/>
    <mergeCell ref="G38:H38"/>
    <mergeCell ref="I38:N38"/>
    <mergeCell ref="B36:N36"/>
    <mergeCell ref="D37:F37"/>
    <mergeCell ref="G37:I37"/>
    <mergeCell ref="B37:C37"/>
    <mergeCell ref="J37:N37"/>
    <mergeCell ref="C39:E39"/>
    <mergeCell ref="G39:H39"/>
    <mergeCell ref="I39:N39"/>
    <mergeCell ref="C41:E41"/>
    <mergeCell ref="G41:H41"/>
    <mergeCell ref="I41:N41"/>
    <mergeCell ref="B2:N2"/>
    <mergeCell ref="B47:N47"/>
    <mergeCell ref="B3:N3"/>
    <mergeCell ref="B16:N16"/>
    <mergeCell ref="B17:N17"/>
    <mergeCell ref="B4:N4"/>
    <mergeCell ref="B35:N35"/>
    <mergeCell ref="B34:N34"/>
    <mergeCell ref="F11:G11"/>
    <mergeCell ref="H11:N11"/>
    <mergeCell ref="F6:G6"/>
    <mergeCell ref="H6:N6"/>
    <mergeCell ref="F7:G7"/>
    <mergeCell ref="H7:N7"/>
    <mergeCell ref="F8:G8"/>
    <mergeCell ref="F9:G9"/>
    <mergeCell ref="H9:N9"/>
    <mergeCell ref="F12:G12"/>
    <mergeCell ref="H12:N12"/>
    <mergeCell ref="F13:G13"/>
    <mergeCell ref="H13:N13"/>
    <mergeCell ref="F19:G19"/>
    <mergeCell ref="H19:N19"/>
    <mergeCell ref="F23:G23"/>
    <mergeCell ref="F24:G24"/>
    <mergeCell ref="H24:N24"/>
    <mergeCell ref="F30:G30"/>
    <mergeCell ref="B48:N48"/>
    <mergeCell ref="B49:N49"/>
    <mergeCell ref="B57:N57"/>
    <mergeCell ref="C40:E40"/>
    <mergeCell ref="G40:H40"/>
    <mergeCell ref="I40:N40"/>
    <mergeCell ref="B56:D56"/>
    <mergeCell ref="F56:N56"/>
    <mergeCell ref="G46:N46"/>
    <mergeCell ref="B46:E46"/>
    <mergeCell ref="C43:E43"/>
    <mergeCell ref="G43:H43"/>
    <mergeCell ref="I43:N43"/>
    <mergeCell ref="C44:E44"/>
    <mergeCell ref="G44:H44"/>
    <mergeCell ref="I44:N44"/>
    <mergeCell ref="C45:E45"/>
    <mergeCell ref="G45:H45"/>
    <mergeCell ref="I45:N45"/>
    <mergeCell ref="F25:G25"/>
    <mergeCell ref="C42:E42"/>
    <mergeCell ref="C5:N5"/>
    <mergeCell ref="F26:G26"/>
    <mergeCell ref="F27:G27"/>
    <mergeCell ref="F28:G28"/>
    <mergeCell ref="F29:G29"/>
    <mergeCell ref="B33:D33"/>
    <mergeCell ref="F33:N33"/>
    <mergeCell ref="B15:D15"/>
    <mergeCell ref="F15:N15"/>
    <mergeCell ref="H25:N25"/>
    <mergeCell ref="H26:N26"/>
    <mergeCell ref="H27:N27"/>
    <mergeCell ref="H28:N28"/>
    <mergeCell ref="H29:N29"/>
    <mergeCell ref="F10:G10"/>
    <mergeCell ref="H10:N10"/>
    <mergeCell ref="B18:N18"/>
    <mergeCell ref="F20:G20"/>
    <mergeCell ref="H20:N20"/>
    <mergeCell ref="F21:G21"/>
    <mergeCell ref="H21:N21"/>
    <mergeCell ref="F22:G22"/>
    <mergeCell ref="H22:N22"/>
    <mergeCell ref="H23:N23"/>
  </mergeCells>
  <conditionalFormatting sqref="D8:D14">
    <cfRule type="cellIs" dxfId="3" priority="1" operator="greaterThan">
      <formula>5000</formula>
    </cfRule>
  </conditionalFormatting>
  <conditionalFormatting sqref="D21:D32">
    <cfRule type="cellIs" dxfId="2" priority="2" operator="greaterThan">
      <formula>5000</formula>
    </cfRule>
  </conditionalFormatting>
  <conditionalFormatting sqref="D52:D55">
    <cfRule type="cellIs" dxfId="1" priority="4" operator="greaterThan">
      <formula>5000</formula>
    </cfRule>
  </conditionalFormatting>
  <hyperlinks>
    <hyperlink ref="C5" r:id="rId1" display="https://www.usace.army.mil/Cost-Engineering/EP1110-1-8/" xr:uid="{E1BF0FEF-C269-4285-BEA7-9FBB2E2D7A2F}"/>
    <hyperlink ref="G37:I37" r:id="rId2" display="2 CFR Part 200.319 Competition" xr:uid="{14F7BA99-DEA4-4B6E-A373-74F5213E6B16}"/>
    <hyperlink ref="D37:F37" r:id="rId3" display="2 CFR Part 200.318 General procurement standards" xr:uid="{43995FA8-44A4-473E-A2D1-7831F3AB408D}"/>
  </hyperlinks>
  <pageMargins left="0.7" right="0.7" top="0.75" bottom="0.75" header="0.3" footer="0.3"/>
  <pageSetup scale="65" fitToHeight="0" orientation="landscape" r:id="rId4"/>
  <headerFooter>
    <oddHeader>&amp;C&amp;"Segoe UI,Bold"SF-424A Object Class Category Construction</oddHeader>
  </headerFooter>
  <ignoredErrors>
    <ignoredError sqref="F46" formulaRange="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06bb7941-edc7-44ca-8145-310766ba37a4">
      <UserInfo>
        <DisplayName>Morgan, Avra O</DisplayName>
        <AccountId>46</AccountId>
        <AccountType/>
      </UserInfo>
      <UserInfo>
        <DisplayName>Marrone, Dean T</DisplayName>
        <AccountId>47</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C265E31606FB14FABAC83DD59F9E248" ma:contentTypeVersion="11" ma:contentTypeDescription="Create a new document." ma:contentTypeScope="" ma:versionID="66c8d6ef76a7c4e0ba5326147af69f9c">
  <xsd:schema xmlns:xsd="http://www.w3.org/2001/XMLSchema" xmlns:xs="http://www.w3.org/2001/XMLSchema" xmlns:p="http://schemas.microsoft.com/office/2006/metadata/properties" xmlns:ns2="d0a534c1-7269-40c2-918d-afae38584fe4" xmlns:ns3="06bb7941-edc7-44ca-8145-310766ba37a4" targetNamespace="http://schemas.microsoft.com/office/2006/metadata/properties" ma:root="true" ma:fieldsID="f0585ced467622019052b7b49ac11bf6" ns2:_="" ns3:_="">
    <xsd:import namespace="d0a534c1-7269-40c2-918d-afae38584fe4"/>
    <xsd:import namespace="06bb7941-edc7-44ca-8145-310766ba37a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a534c1-7269-40c2-918d-afae38584fe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SearchProperties" ma:index="1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6bb7941-edc7-44ca-8145-310766ba37a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5DDB1BF-0CD5-45BE-B787-FA9866DF6C4C}"/>
</file>

<file path=customXml/itemProps2.xml><?xml version="1.0" encoding="utf-8"?>
<ds:datastoreItem xmlns:ds="http://schemas.openxmlformats.org/officeDocument/2006/customXml" ds:itemID="{74437641-3898-4261-83B9-72F95C5BD062}"/>
</file>

<file path=customXml/itemProps3.xml><?xml version="1.0" encoding="utf-8"?>
<ds:datastoreItem xmlns:ds="http://schemas.openxmlformats.org/officeDocument/2006/customXml" ds:itemID="{2035373D-AB22-436E-9798-BCC74056545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Hoiby, Irene M;Ranger, Michelle K</dc:creator>
  <cp:keywords/>
  <dc:description/>
  <cp:lastModifiedBy>Harris, Randell J</cp:lastModifiedBy>
  <cp:revision/>
  <dcterms:created xsi:type="dcterms:W3CDTF">2021-12-04T13:40:00Z</dcterms:created>
  <dcterms:modified xsi:type="dcterms:W3CDTF">2026-02-25T18:57:25Z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0x0101004C265E31606FB14FABAC83DD59F9E248</vt:lpwstr>
  </property>
  <property fmtid="{D5CDD505-2E9C-101B-9397-08002B2CF9AE}" pid="3" name="Order">
    <vt:r8>71500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SharedWithUsers">
    <vt:lpwstr>46;#Morgan, Avra O;#47;#Marrone, Dean T</vt:lpwstr>
  </property>
  <property fmtid="{D5CDD505-2E9C-101B-9397-08002B2CF9AE}" pid="11" name="MediaServiceImageTags">
    <vt:lpwstr/>
  </property>
</Properties>
</file>