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hidePivotFieldList="1"/>
  <mc:AlternateContent xmlns:mc="http://schemas.openxmlformats.org/markup-compatibility/2006">
    <mc:Choice Requires="x15">
      <x15ac:absPath xmlns:x15ac="http://schemas.microsoft.com/office/spreadsheetml/2010/11/ac" url="J:\PIH-OSDTH\Choice Neighborhoods\NOFO and competition\FY25\Implementation NOFO\forms for Clearance\"/>
    </mc:Choice>
  </mc:AlternateContent>
  <xr:revisionPtr revIDLastSave="0" documentId="13_ncr:1_{3F74D186-8FE2-4E92-874A-BFDA00AD9190}" xr6:coauthVersionLast="47" xr6:coauthVersionMax="47" xr10:uidLastSave="{00000000-0000-0000-0000-000000000000}"/>
  <bookViews>
    <workbookView xWindow="-29700" yWindow="-120" windowWidth="29040" windowHeight="15840" tabRatio="603" activeTab="2" xr2:uid="{00000000-000D-0000-FFFF-FFFF00000000}"/>
  </bookViews>
  <sheets>
    <sheet name="Select City &amp; State" sheetId="6" r:id="rId1"/>
    <sheet name="TDC Limit Calculation" sheetId="2" r:id="rId2"/>
    <sheet name="Maximum Grant Calculation" sheetId="3" r:id="rId3"/>
    <sheet name="PivotTable2" sheetId="14" state="hidden" r:id="rId4"/>
    <sheet name="Sheet2" sheetId="13" state="hidden" r:id="rId5"/>
  </sheets>
  <definedNames>
    <definedName name="CSSrequest">'Maximum Grant Calculation'!$M$16</definedName>
    <definedName name="DemoBdgtRequest">'Maximum Grant Calculation'!#REF!</definedName>
    <definedName name="DemodUnitsNotReplcdOnSite">'Maximum Grant Calculation'!#REF!</definedName>
    <definedName name="ExtraDemoCost">'Maximum Grant Calculation'!#REF!</definedName>
    <definedName name="ExtraSiteCost">'Maximum Grant Calculation'!#REF!</definedName>
    <definedName name="MaxRevitGrant">'Maximum Grant Calculation'!$L$35</definedName>
    <definedName name="MaxTDCLimit">'Maximum Grant Calculation'!$M$13</definedName>
    <definedName name="NewPHUnitsBackOnSite">'Maximum Grant Calculation'!#REF!</definedName>
    <definedName name="OtherPHdevFundsOverTDC">'Maximum Grant Calculation'!#REF!</definedName>
    <definedName name="PcntUnitsNotReplOnSite">'Maximum Grant Calculation'!#REF!</definedName>
    <definedName name="_xlnm.Print_Area" localSheetId="2">'Maximum Grant Calculation'!$B$1:$N$45</definedName>
    <definedName name="_xlnm.Print_Area" localSheetId="0">'Select City &amp; State'!$A$1:$K$86</definedName>
    <definedName name="_xlnm.Print_Area" localSheetId="1">'TDC Limit Calculation'!$B$2:$K$91</definedName>
    <definedName name="UnitsToBeDemolished">'Maximum Grant Calculation'!#REF!</definedName>
  </definedNames>
  <calcPr calcId="191029"/>
  <pivotCaches>
    <pivotCache cacheId="1"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7" i="2" l="1"/>
  <c r="I57" i="2" l="1"/>
  <c r="I56" i="2"/>
  <c r="I55" i="2"/>
  <c r="I54" i="2"/>
  <c r="I53" i="2"/>
  <c r="I51" i="2"/>
  <c r="I50" i="2"/>
  <c r="I49" i="2"/>
  <c r="I48" i="2"/>
  <c r="I47" i="2"/>
  <c r="I45" i="2"/>
  <c r="I44" i="2"/>
  <c r="I43" i="2"/>
  <c r="I42" i="2"/>
  <c r="I41" i="2"/>
  <c r="I39" i="2"/>
  <c r="I38" i="2"/>
  <c r="I36" i="2"/>
  <c r="I35" i="2"/>
  <c r="I62" i="2" l="1"/>
  <c r="J62" i="2" s="1"/>
  <c r="I74" i="2"/>
  <c r="J74" i="2" s="1"/>
  <c r="I75" i="2"/>
  <c r="J75" i="2" s="1"/>
  <c r="I76" i="2"/>
  <c r="J76" i="2" s="1"/>
  <c r="I77" i="2"/>
  <c r="J77" i="2" s="1"/>
  <c r="I78" i="2"/>
  <c r="J78" i="2" s="1"/>
  <c r="I80" i="2"/>
  <c r="J80" i="2" s="1"/>
  <c r="J54" i="2"/>
  <c r="I82" i="2"/>
  <c r="J82" i="2" s="1"/>
  <c r="I83" i="2"/>
  <c r="J83" i="2" s="1"/>
  <c r="I84" i="2"/>
  <c r="J84" i="2" s="1"/>
  <c r="J36" i="2"/>
  <c r="J37" i="2"/>
  <c r="J38" i="2"/>
  <c r="J39" i="2"/>
  <c r="J41" i="2"/>
  <c r="J42" i="2"/>
  <c r="J43" i="2"/>
  <c r="I71" i="2"/>
  <c r="J71" i="2" s="1"/>
  <c r="I72" i="2"/>
  <c r="J72" i="2" s="1"/>
  <c r="E85" i="2"/>
  <c r="E58" i="2"/>
  <c r="G11" i="2"/>
  <c r="G10" i="2"/>
  <c r="C80" i="2"/>
  <c r="C74" i="2"/>
  <c r="C68" i="2"/>
  <c r="C62" i="2"/>
  <c r="C41" i="2"/>
  <c r="C53" i="2"/>
  <c r="C35" i="2"/>
  <c r="C47" i="2"/>
  <c r="E87" i="2" l="1"/>
  <c r="I66" i="2"/>
  <c r="J66" i="2" s="1"/>
  <c r="J49" i="2"/>
  <c r="I81" i="2"/>
  <c r="J81" i="2" s="1"/>
  <c r="J47" i="2"/>
  <c r="J51" i="2"/>
  <c r="I69" i="2"/>
  <c r="J69" i="2" s="1"/>
  <c r="I64" i="2"/>
  <c r="J64" i="2" s="1"/>
  <c r="J45" i="2"/>
  <c r="I70" i="2"/>
  <c r="J70" i="2" s="1"/>
  <c r="I68" i="2"/>
  <c r="J68" i="2" s="1"/>
  <c r="J50" i="2"/>
  <c r="J57" i="2"/>
  <c r="J44" i="2"/>
  <c r="I63" i="2"/>
  <c r="J63" i="2" s="1"/>
  <c r="I65" i="2"/>
  <c r="J65" i="2" s="1"/>
  <c r="J55" i="2"/>
  <c r="J48" i="2"/>
  <c r="J53" i="2"/>
  <c r="J35" i="2"/>
  <c r="J56" i="2"/>
  <c r="J87" i="2" l="1"/>
  <c r="M13" i="3" s="1"/>
  <c r="M25" i="3" l="1"/>
  <c r="M32" i="3" s="1"/>
  <c r="M38" i="3" l="1"/>
  <c r="M22" i="3" s="1"/>
  <c r="M23" i="3" s="1"/>
  <c r="M17" i="3" l="1"/>
  <c r="M18" i="3" s="1"/>
  <c r="M42" i="3"/>
  <c r="M43" i="3" s="1"/>
</calcChain>
</file>

<file path=xl/sharedStrings.xml><?xml version="1.0" encoding="utf-8"?>
<sst xmlns="http://schemas.openxmlformats.org/spreadsheetml/2006/main" count="11975" uniqueCount="671">
  <si>
    <t>City</t>
  </si>
  <si>
    <t>Type</t>
  </si>
  <si>
    <t>Data</t>
  </si>
  <si>
    <t>Total</t>
  </si>
  <si>
    <t>Elevator</t>
  </si>
  <si>
    <t>Row House</t>
  </si>
  <si>
    <t>Walkup</t>
  </si>
  <si>
    <t xml:space="preserve">  </t>
  </si>
  <si>
    <t>1BR</t>
  </si>
  <si>
    <t>2BR</t>
  </si>
  <si>
    <t>3BR</t>
  </si>
  <si>
    <t>4BR</t>
  </si>
  <si>
    <t>5BR</t>
  </si>
  <si>
    <t/>
  </si>
  <si>
    <t>HCC Totals</t>
  </si>
  <si>
    <t xml:space="preserve">Subtotal New Units: </t>
  </si>
  <si>
    <t>Subtotal Rehab Units:</t>
  </si>
  <si>
    <t>COMPLETE THIS WORKSHEET LAST</t>
  </si>
  <si>
    <t>(</t>
  </si>
  <si>
    <t>)</t>
  </si>
  <si>
    <t>Step 1.</t>
  </si>
  <si>
    <t>Step 2.</t>
  </si>
  <si>
    <t>Step 3.</t>
  </si>
  <si>
    <t>Step 4.</t>
  </si>
  <si>
    <t>Step 5.</t>
  </si>
  <si>
    <t>Step 6.</t>
  </si>
  <si>
    <t>Step 7.</t>
  </si>
  <si>
    <t>Step 8.</t>
  </si>
  <si>
    <t>FOLLOW THE STEP-BY-STEP INSTRUCTIONS</t>
  </si>
  <si>
    <t>StateName</t>
  </si>
  <si>
    <t>Step 9.</t>
  </si>
  <si>
    <t>Totals for all New and Rehabilitation Units</t>
  </si>
  <si>
    <t>Step 11.</t>
  </si>
  <si>
    <t>Page 1</t>
  </si>
  <si>
    <t>Page 2</t>
  </si>
  <si>
    <t>Step 10.</t>
  </si>
  <si>
    <t>Bedrooms</t>
  </si>
  <si>
    <t>Detached / Semi-Detached</t>
  </si>
  <si>
    <t xml:space="preserve">Definitions  </t>
  </si>
  <si>
    <t>Building Types</t>
  </si>
  <si>
    <t>HCC Limit 
per Unit</t>
  </si>
  <si>
    <t>TDC limit, unadjusted (entered automatically from "TDC Limit Calculation")</t>
  </si>
  <si>
    <t>Subtotal: Adjusted maximum allowable grant, after accounting for additional capital assistance</t>
  </si>
  <si>
    <t>Select your City from the menu below.</t>
  </si>
  <si>
    <t>Click as indicated to see the lists of cities, scroll through the list, click on your City, and click "OK."</t>
  </si>
  <si>
    <t>Click as indicated to see the lists of states, scroll through the list, click on your State, and click "OK."</t>
  </si>
  <si>
    <t>Repeat Step 1 to select your State from the menu below.</t>
  </si>
  <si>
    <t>BUILDING
TYPE</t>
  </si>
  <si>
    <t>TDC Limit 
per Unit</t>
  </si>
  <si>
    <t>TDC Limit
per Unit</t>
  </si>
  <si>
    <t>Community Renewal 
Allowance Total</t>
  </si>
  <si>
    <t>Comm Renewal 
Allowance Total</t>
  </si>
  <si>
    <t>BR's</t>
  </si>
  <si>
    <t>6(c)</t>
  </si>
  <si>
    <t>6(d)</t>
  </si>
  <si>
    <t>If you have selected a valid City/State combination, a table will be created that extends down to row 82.  The TDC limits for each unit type shown on this table will be transferred automatically to the table on the next worksheet, "TDC Limit Calculation."</t>
  </si>
  <si>
    <t>Detached/Semi-Detached</t>
  </si>
  <si>
    <r>
      <t>Detached</t>
    </r>
    <r>
      <rPr>
        <sz val="10"/>
        <rFont val="Arial"/>
        <family val="2"/>
      </rPr>
      <t xml:space="preserve"> buildings are single-family dwellings.</t>
    </r>
  </si>
  <si>
    <r>
      <t>Semi-Detached</t>
    </r>
    <r>
      <rPr>
        <sz val="10"/>
        <rFont val="Arial"/>
        <family val="2"/>
      </rPr>
      <t xml:space="preserve"> buildings, also referred to as "duplex" units, are structures that include only two units.  </t>
    </r>
  </si>
  <si>
    <r>
      <t>Elevator</t>
    </r>
    <r>
      <rPr>
        <sz val="10"/>
        <rFont val="Arial"/>
        <family val="2"/>
      </rPr>
      <t xml:space="preserve"> buildings include only those structures with an elevator and four or more floors above ground.</t>
    </r>
  </si>
  <si>
    <r>
      <t>Walkup</t>
    </r>
    <r>
      <rPr>
        <sz val="10"/>
        <rFont val="Arial"/>
        <family val="2"/>
      </rPr>
      <t xml:space="preserve"> buildings include all structures with three or more units that are not classified as </t>
    </r>
    <r>
      <rPr>
        <u/>
        <sz val="10"/>
        <rFont val="Arial"/>
        <family val="2"/>
      </rPr>
      <t>Elevator</t>
    </r>
    <r>
      <rPr>
        <sz val="10"/>
        <rFont val="Arial"/>
        <family val="2"/>
      </rPr>
      <t xml:space="preserve"> or </t>
    </r>
    <r>
      <rPr>
        <u/>
        <sz val="10"/>
        <rFont val="Arial"/>
        <family val="2"/>
      </rPr>
      <t>Row House</t>
    </r>
    <r>
      <rPr>
        <sz val="10"/>
        <rFont val="Arial"/>
        <family val="2"/>
      </rPr>
      <t>.</t>
    </r>
  </si>
  <si>
    <r>
      <t>Row House</t>
    </r>
    <r>
      <rPr>
        <sz val="10"/>
        <rFont val="Arial"/>
        <family val="2"/>
      </rPr>
      <t xml:space="preserve"> refers to any structure with three or more units that has only vertical common walls. 
  If a building with three or more units has upper/lower units (and is not an elevator building), it is classified as a </t>
    </r>
    <r>
      <rPr>
        <u/>
        <sz val="10"/>
        <rFont val="Arial"/>
        <family val="2"/>
      </rPr>
      <t>Walkup</t>
    </r>
    <r>
      <rPr>
        <sz val="10"/>
        <rFont val="Arial"/>
        <family val="2"/>
      </rPr>
      <t>.</t>
    </r>
  </si>
  <si>
    <t>&lt;-- Select your City from list here</t>
  </si>
  <si>
    <t>&lt;-- Select your State from list here</t>
  </si>
  <si>
    <t>After selecting the appropriate City and State, go to Step 4, page 2.  (If using the Excel file, 
click on the worksheet tab entitled "TDC Limit Calculation" at the bottom of this window.)</t>
  </si>
  <si>
    <t>TDC Limit 
Totals</t>
  </si>
  <si>
    <t>HCC 
Totals</t>
  </si>
  <si>
    <t>Number 
of Units</t>
  </si>
  <si>
    <t>Sum of 0 Bedrooms, TDC</t>
  </si>
  <si>
    <t>Sum of 1 Bedrooms, TDC</t>
  </si>
  <si>
    <t>Sum of 2 Bedrooms, TDC</t>
  </si>
  <si>
    <t>Sum of 3 Bedrooms, TDC</t>
  </si>
  <si>
    <t>Sum of 4 Bedrooms, TDC</t>
  </si>
  <si>
    <t>Sum of 5 Bedrooms, TDC</t>
  </si>
  <si>
    <t>Sum of 6 Bedrooms, TDC</t>
  </si>
  <si>
    <t>Sum of 0 Bedrooms, HCC</t>
  </si>
  <si>
    <t>Sum of 1 Bedrooms, HCC</t>
  </si>
  <si>
    <t>Sum of 2 Bedrooms, HCC</t>
  </si>
  <si>
    <t>Sum of 3 Bedrooms, HCC</t>
  </si>
  <si>
    <t>Sum of 4 Bedrooms, HCC</t>
  </si>
  <si>
    <t>Sum of 5 Bedrooms, HCC</t>
  </si>
  <si>
    <t>Sum of 6 Bedrooms, HCC</t>
  </si>
  <si>
    <t>ABILENE</t>
  </si>
  <si>
    <t>TEXAS</t>
  </si>
  <si>
    <t>(If less than maximum allowable grant request, above)</t>
  </si>
  <si>
    <t>Page 3</t>
  </si>
  <si>
    <t>Note:  If the selected City or State is wrong, return to Page 1, Steps 1 and 2, to correct your selections (navigate back to Step 1 by clicking on "Select City &amp; State" tab below).</t>
  </si>
  <si>
    <t>(b) Confirm correct City (selected in Step 1):</t>
  </si>
  <si>
    <t>(c) Confirm correct State (selected in Step 2):</t>
  </si>
  <si>
    <t xml:space="preserve">In the appropriate "BUILDING TYPE' and bedroom ("BR") categories below, enter the number of 
"NEW UNITS" (use Table 6(a)), and/or "REHABILITATION UNITS" (use Table 6(b)), proposed for funding under this application.  </t>
  </si>
  <si>
    <t xml:space="preserve">The Excel form will calculate TDC limit subtotals for each unit type, and overal TDC limit totals, based on City and State selected at Steps 1 and 2. </t>
  </si>
  <si>
    <t>TDC Limit per Unit
for New Const.</t>
  </si>
  <si>
    <t>TDC Limit per Unit
for Rehab*</t>
  </si>
  <si>
    <r>
      <t xml:space="preserve">* </t>
    </r>
    <r>
      <rPr>
        <sz val="11"/>
        <rFont val="Arial"/>
        <family val="2"/>
      </rPr>
      <t xml:space="preserve">TDC limits shown for Rehabilitation Units are 90% of the TDC limit for New Construction Units.  If rehabilitation activity will change the number of units or the unit configuration (Building Types or number of Bedrooms) at the original project site, enter the number and configuration of units that will exist </t>
    </r>
    <r>
      <rPr>
        <u/>
        <sz val="11"/>
        <rFont val="Arial"/>
        <family val="2"/>
      </rPr>
      <t>after</t>
    </r>
    <r>
      <rPr>
        <sz val="11"/>
        <rFont val="Arial"/>
        <family val="2"/>
      </rPr>
      <t xml:space="preserve"> rehabilitation, not the number of units and unit configuration before rehabilitation.</t>
    </r>
  </si>
  <si>
    <t>(To calculate manually, enter the TDC Limit Total for all New and Rehabilitation Units from line 6(c), page 2)</t>
  </si>
  <si>
    <t>RegionLabel</t>
  </si>
  <si>
    <t>Region VI - Midsouth</t>
  </si>
  <si>
    <t>Region I - Northeast</t>
  </si>
  <si>
    <t>CONNECTICUT</t>
  </si>
  <si>
    <t>MAINE</t>
  </si>
  <si>
    <t>MASSACHUSETTS</t>
  </si>
  <si>
    <t>BOSTON</t>
  </si>
  <si>
    <t>WORCESTER</t>
  </si>
  <si>
    <t>NEW HAMPSHIRE</t>
  </si>
  <si>
    <t>VERMONT</t>
  </si>
  <si>
    <t>Region II - Northeast</t>
  </si>
  <si>
    <t>NEW JERSEY</t>
  </si>
  <si>
    <t>NEW YORK</t>
  </si>
  <si>
    <t>PUERTO RICO</t>
  </si>
  <si>
    <t>SAN JUAN</t>
  </si>
  <si>
    <t>VIRGIN ISLANDS</t>
  </si>
  <si>
    <t>ST. CROIX</t>
  </si>
  <si>
    <t>ST. THOMAS</t>
  </si>
  <si>
    <t>Region III -</t>
  </si>
  <si>
    <t>DOVER</t>
  </si>
  <si>
    <t>WILMINGTON</t>
  </si>
  <si>
    <t>DISTRICT OF COLUMBIA</t>
  </si>
  <si>
    <t>MARYLAND</t>
  </si>
  <si>
    <t>BALTIMORE</t>
  </si>
  <si>
    <t>HAGERSTOWN</t>
  </si>
  <si>
    <t>PENNSYLVANIA</t>
  </si>
  <si>
    <t>ALLENTOWN</t>
  </si>
  <si>
    <t>ALTOONA</t>
  </si>
  <si>
    <t>ERIE</t>
  </si>
  <si>
    <t>HARRISBURG</t>
  </si>
  <si>
    <t>JOHNSTOWN</t>
  </si>
  <si>
    <t>LANCASTER</t>
  </si>
  <si>
    <t>PHILADELPHIA</t>
  </si>
  <si>
    <t>PITTSBURGH</t>
  </si>
  <si>
    <t>READING</t>
  </si>
  <si>
    <t>SCRANTON</t>
  </si>
  <si>
    <t>YORK</t>
  </si>
  <si>
    <t>VIRGINIA</t>
  </si>
  <si>
    <t>CHARLOTTESVILLE</t>
  </si>
  <si>
    <t>NEWPORT NEWS</t>
  </si>
  <si>
    <t>NORFOLK</t>
  </si>
  <si>
    <t>RICHMOND</t>
  </si>
  <si>
    <t>WEST VIRGINIA</t>
  </si>
  <si>
    <t>BLUEFIELD</t>
  </si>
  <si>
    <t>CHARLESTON</t>
  </si>
  <si>
    <t>HUNTINGTON</t>
  </si>
  <si>
    <t>PARKERSBURG</t>
  </si>
  <si>
    <t>WHEELING</t>
  </si>
  <si>
    <t>Region IV - Southeast</t>
  </si>
  <si>
    <t>ALABAMA</t>
  </si>
  <si>
    <t>BIRMINGHAM</t>
  </si>
  <si>
    <t>DOTHAN</t>
  </si>
  <si>
    <t>FLORENCE</t>
  </si>
  <si>
    <t>HUNTSVILLE</t>
  </si>
  <si>
    <t>MOBILE</t>
  </si>
  <si>
    <t>MONTGOMERY</t>
  </si>
  <si>
    <t>TUSCALOOSA</t>
  </si>
  <si>
    <t>FLORIDA</t>
  </si>
  <si>
    <t>JACKSONVILLE</t>
  </si>
  <si>
    <t>MIAMI</t>
  </si>
  <si>
    <t>ORLANDO</t>
  </si>
  <si>
    <t>PENSACOLA</t>
  </si>
  <si>
    <t>TAMPA</t>
  </si>
  <si>
    <t>GEORGIA</t>
  </si>
  <si>
    <t>ALBANY</t>
  </si>
  <si>
    <t>ATLANTA</t>
  </si>
  <si>
    <t>AUGUSTA</t>
  </si>
  <si>
    <t>COLUMBUS</t>
  </si>
  <si>
    <t>MACON</t>
  </si>
  <si>
    <t>SAVANNAH</t>
  </si>
  <si>
    <t>VALDOSTA</t>
  </si>
  <si>
    <t>KENTUCKY</t>
  </si>
  <si>
    <t>ASHLAND</t>
  </si>
  <si>
    <t>COVINGTON</t>
  </si>
  <si>
    <t>LOUISVILLE</t>
  </si>
  <si>
    <t>OWENSBORO</t>
  </si>
  <si>
    <t>PADUCAH</t>
  </si>
  <si>
    <t>MISSISSIPPI</t>
  </si>
  <si>
    <t>GREENVILLE</t>
  </si>
  <si>
    <t>JACKSON</t>
  </si>
  <si>
    <t>NORTH CAROLINA</t>
  </si>
  <si>
    <t>ASHEVILLE</t>
  </si>
  <si>
    <t>CHARLOTTE</t>
  </si>
  <si>
    <t>DURHAM</t>
  </si>
  <si>
    <t>FAYETTEVILLE</t>
  </si>
  <si>
    <t>GREENSBORO</t>
  </si>
  <si>
    <t>RALEIGH</t>
  </si>
  <si>
    <t>WINSTON-SALEM</t>
  </si>
  <si>
    <t>SOUTH CAROLINA</t>
  </si>
  <si>
    <t>ANDERSON</t>
  </si>
  <si>
    <t>COLUMBIA</t>
  </si>
  <si>
    <t>ROCK HILL</t>
  </si>
  <si>
    <t>SPARTANBURG</t>
  </si>
  <si>
    <t>TENNESSEE</t>
  </si>
  <si>
    <t>CHATTANOOGA</t>
  </si>
  <si>
    <t>JOHNSON CITY</t>
  </si>
  <si>
    <t>KNOXVILLE</t>
  </si>
  <si>
    <t>MEMPHIS</t>
  </si>
  <si>
    <t>NASHVILLE</t>
  </si>
  <si>
    <t>Region V - Midwest</t>
  </si>
  <si>
    <t>ILLINOIS</t>
  </si>
  <si>
    <t>CHICAGO</t>
  </si>
  <si>
    <t>EAST ST. LOUIS</t>
  </si>
  <si>
    <t>SPRINGFIELD</t>
  </si>
  <si>
    <t>INDIANA</t>
  </si>
  <si>
    <t>BLOOMINGTON</t>
  </si>
  <si>
    <t>EVANSVILLE</t>
  </si>
  <si>
    <t>FORT WAYNE</t>
  </si>
  <si>
    <t>GARY</t>
  </si>
  <si>
    <t>INDIANAPOLIS</t>
  </si>
  <si>
    <t>LAFAYETTE</t>
  </si>
  <si>
    <t>SOUTH BEND</t>
  </si>
  <si>
    <t>TERRE HAUTE</t>
  </si>
  <si>
    <t>MICHIGAN</t>
  </si>
  <si>
    <t>ANN ARBOR</t>
  </si>
  <si>
    <t>BATTLE CREEK</t>
  </si>
  <si>
    <t>DETROIT</t>
  </si>
  <si>
    <t>FLINT</t>
  </si>
  <si>
    <t>GRAND RAPIDS</t>
  </si>
  <si>
    <t>LANSING</t>
  </si>
  <si>
    <t>SAGINAW</t>
  </si>
  <si>
    <t>TRAVERSE CITY</t>
  </si>
  <si>
    <t>MINNESOTA</t>
  </si>
  <si>
    <t>DULUTH</t>
  </si>
  <si>
    <t>MANKATO</t>
  </si>
  <si>
    <t>MINNEAPOLIS</t>
  </si>
  <si>
    <t>ROCHESTER</t>
  </si>
  <si>
    <t>ST. CLOUD</t>
  </si>
  <si>
    <t>OHIO</t>
  </si>
  <si>
    <t>AKRON</t>
  </si>
  <si>
    <t>CINCINNATI</t>
  </si>
  <si>
    <t>CLEVELAND</t>
  </si>
  <si>
    <t>DAYTON</t>
  </si>
  <si>
    <t>LORAIN</t>
  </si>
  <si>
    <t>MANSFIELD</t>
  </si>
  <si>
    <t>TOLEDO</t>
  </si>
  <si>
    <t>YOUNGSTOWN</t>
  </si>
  <si>
    <t>WISCONSIN</t>
  </si>
  <si>
    <t>EAU CLAIRE</t>
  </si>
  <si>
    <t>GREEN BAY</t>
  </si>
  <si>
    <t>MADISON</t>
  </si>
  <si>
    <t>MILWAUKEE</t>
  </si>
  <si>
    <t>SUPERIOR</t>
  </si>
  <si>
    <t>WAUSAU</t>
  </si>
  <si>
    <t>ARKANSAS</t>
  </si>
  <si>
    <t>FORT SMITH</t>
  </si>
  <si>
    <t>JONESBORO</t>
  </si>
  <si>
    <t>LITTLE ROCK</t>
  </si>
  <si>
    <t>TEXARKANA</t>
  </si>
  <si>
    <t>LOUISIANA</t>
  </si>
  <si>
    <t>ALEXANDRIA</t>
  </si>
  <si>
    <t>BATON ROUGE</t>
  </si>
  <si>
    <t>LAKE CHARLES</t>
  </si>
  <si>
    <t>MONROE</t>
  </si>
  <si>
    <t>NEW ORLEANS</t>
  </si>
  <si>
    <t>SHREVEPORT</t>
  </si>
  <si>
    <t>NEW MEXICO</t>
  </si>
  <si>
    <t>ALBUQUERQUE</t>
  </si>
  <si>
    <t>CLOVIS</t>
  </si>
  <si>
    <t>SANTA FE</t>
  </si>
  <si>
    <t>OKLAHOMA</t>
  </si>
  <si>
    <t>ARDMORE</t>
  </si>
  <si>
    <t>ENID</t>
  </si>
  <si>
    <t>LAWTON</t>
  </si>
  <si>
    <t>OKLAHOMA CITY</t>
  </si>
  <si>
    <t>TULSA</t>
  </si>
  <si>
    <t>AMARILLO</t>
  </si>
  <si>
    <t>AUSTIN</t>
  </si>
  <si>
    <t>BEAUMONT</t>
  </si>
  <si>
    <t>CORPUS CHRISTI</t>
  </si>
  <si>
    <t>EL PASO</t>
  </si>
  <si>
    <t>HOUSTON</t>
  </si>
  <si>
    <t>LAREDO</t>
  </si>
  <si>
    <t>LUBBOCK</t>
  </si>
  <si>
    <t>MIDLAND</t>
  </si>
  <si>
    <t>SAN ANGELO</t>
  </si>
  <si>
    <t>SAN ANTONIO</t>
  </si>
  <si>
    <t>TYLER</t>
  </si>
  <si>
    <t>VICTORIA</t>
  </si>
  <si>
    <t>WACO</t>
  </si>
  <si>
    <t>WICHITA FALLS</t>
  </si>
  <si>
    <t>Region VII - Midwest</t>
  </si>
  <si>
    <t>IOWA</t>
  </si>
  <si>
    <t>CEDAR RAPIDS</t>
  </si>
  <si>
    <t>COUNCIL BLUFFS</t>
  </si>
  <si>
    <t>DAVENPORT</t>
  </si>
  <si>
    <t>DES MOINES</t>
  </si>
  <si>
    <t>DUBUQUE</t>
  </si>
  <si>
    <t>MASON CITY</t>
  </si>
  <si>
    <t>SIOUX CITY</t>
  </si>
  <si>
    <t>WATERLOO</t>
  </si>
  <si>
    <t>KANSAS</t>
  </si>
  <si>
    <t>KANSAS CITY</t>
  </si>
  <si>
    <t>SALINA</t>
  </si>
  <si>
    <t>TOPEKA</t>
  </si>
  <si>
    <t>WICHITA</t>
  </si>
  <si>
    <t>MISSOURI</t>
  </si>
  <si>
    <t>CAPE GIRARDEAU</t>
  </si>
  <si>
    <t>JOPLIN</t>
  </si>
  <si>
    <t>ROLLA</t>
  </si>
  <si>
    <t>ST. JOSEPH</t>
  </si>
  <si>
    <t>ST. LOUIS</t>
  </si>
  <si>
    <t>NEBRASKA</t>
  </si>
  <si>
    <t>GRAND ISLAND</t>
  </si>
  <si>
    <t>LINCOLN</t>
  </si>
  <si>
    <t>NORTH PLATTE</t>
  </si>
  <si>
    <t>OMAHA</t>
  </si>
  <si>
    <t>Region VIII -</t>
  </si>
  <si>
    <t>COLORADO</t>
  </si>
  <si>
    <t>DENVER</t>
  </si>
  <si>
    <t>GRAND JUNCTION</t>
  </si>
  <si>
    <t>MONTANA</t>
  </si>
  <si>
    <t>BILLINGS</t>
  </si>
  <si>
    <t>GREAT FALLS</t>
  </si>
  <si>
    <t>HELENA</t>
  </si>
  <si>
    <t>MISSOULA</t>
  </si>
  <si>
    <t>NORTH DAKOTA</t>
  </si>
  <si>
    <t>BISMARCK</t>
  </si>
  <si>
    <t>FARGO</t>
  </si>
  <si>
    <t>SOUTH DAKOTA</t>
  </si>
  <si>
    <t>PIERRE</t>
  </si>
  <si>
    <t>RAPID CITY</t>
  </si>
  <si>
    <t>SIOUX FALLS</t>
  </si>
  <si>
    <t>UTAH</t>
  </si>
  <si>
    <t>SALT LAKE CITY</t>
  </si>
  <si>
    <t>WYOMING</t>
  </si>
  <si>
    <t>CASPER</t>
  </si>
  <si>
    <t>CHEYENNE</t>
  </si>
  <si>
    <t>Region IX - West</t>
  </si>
  <si>
    <t>ARIZONA</t>
  </si>
  <si>
    <t>FLAGSTAFF</t>
  </si>
  <si>
    <t>KINGMAN</t>
  </si>
  <si>
    <t>PHOENIX</t>
  </si>
  <si>
    <t>TUCSON</t>
  </si>
  <si>
    <t>CALIFORNIA</t>
  </si>
  <si>
    <t>BAKERSFIELD</t>
  </si>
  <si>
    <t>EUREKA</t>
  </si>
  <si>
    <t>FRESNO</t>
  </si>
  <si>
    <t>LOS ANGELES</t>
  </si>
  <si>
    <t>MODESTO</t>
  </si>
  <si>
    <t>REDDING</t>
  </si>
  <si>
    <t>SACRAMENTO</t>
  </si>
  <si>
    <t>SAN BERNADINO</t>
  </si>
  <si>
    <t>SAN DIEGO</t>
  </si>
  <si>
    <t>SAN FRANCISCO</t>
  </si>
  <si>
    <t>SAN JOSE</t>
  </si>
  <si>
    <t>SANTA BARBARA</t>
  </si>
  <si>
    <t>SANTA CRUZ</t>
  </si>
  <si>
    <t>SANTA ROSA</t>
  </si>
  <si>
    <t>HAWAII</t>
  </si>
  <si>
    <t>GUAM</t>
  </si>
  <si>
    <t>HILO</t>
  </si>
  <si>
    <t>NEVADA</t>
  </si>
  <si>
    <t>LAS VEGAS</t>
  </si>
  <si>
    <t>RENO</t>
  </si>
  <si>
    <t>Region X - Northwest</t>
  </si>
  <si>
    <t>ALASKA</t>
  </si>
  <si>
    <t>ANCHORAGE</t>
  </si>
  <si>
    <t>FAIRBANKS</t>
  </si>
  <si>
    <t>JUNEAU</t>
  </si>
  <si>
    <t>KETCHIKAN</t>
  </si>
  <si>
    <t>IDAHO</t>
  </si>
  <si>
    <t>BOISE</t>
  </si>
  <si>
    <t>COEUR D'ALENE</t>
  </si>
  <si>
    <t>IDAHO FALLS</t>
  </si>
  <si>
    <t>POCATELLO</t>
  </si>
  <si>
    <t>OREGON</t>
  </si>
  <si>
    <t>BEND</t>
  </si>
  <si>
    <t>EUGENE</t>
  </si>
  <si>
    <t>PORTLAND</t>
  </si>
  <si>
    <t>WASHINGTON</t>
  </si>
  <si>
    <t>ABERDEEN</t>
  </si>
  <si>
    <t>LONGVIEW</t>
  </si>
  <si>
    <t>OLYMPIA</t>
  </si>
  <si>
    <t>SEATTLE</t>
  </si>
  <si>
    <t>SPOKANE</t>
  </si>
  <si>
    <t>YAKIMA</t>
  </si>
  <si>
    <t>CHOICE NEIGHBORHOODS IMPLEMENTATION GRANTS</t>
  </si>
  <si>
    <t>To determine the maximum grant amount that may be requested in this Choice Neighborhoods Implementation application, enter the requested information.  If you are using the Excel form, totals are calculated automatically.</t>
  </si>
  <si>
    <t>If you are manually calculating the maximum grant amount that may be requested on this attachment, follow the calculation instructions provided below on this worksheet.</t>
  </si>
  <si>
    <t>(from Sources and Uses Budget)</t>
  </si>
  <si>
    <t>(Include any project funds from the following sources: Public Housing Capital Funds or Mod funds (e.g., CIAP or CGP funds); Public Housing Development grants; previously-awarded HOPE VI demolition-only grants; and any borrowed funds secured by Capital Funds (from Sources and Uses Budget))</t>
  </si>
  <si>
    <t>Maximum allowable Choice Neighborhoods Implementation Grant</t>
  </si>
  <si>
    <t>Maximum allowable Choice Neighborhoods Implementation Grant request</t>
  </si>
  <si>
    <t>Enter name of the Lead Applicant:</t>
  </si>
  <si>
    <t>Table 6(b):  REHABILITATION UNITS (existing public and/or assisted housing units to be rehabilitated)*</t>
  </si>
  <si>
    <t>Note: If completing attachment manually, rather than using the Excel workbook, start at Step 4 (page 2).</t>
  </si>
  <si>
    <t xml:space="preserve">(a) Enter name of targeted public and/or assisted hsg site(s): </t>
  </si>
  <si>
    <r>
      <t>REHABILITATION UNITS</t>
    </r>
    <r>
      <rPr>
        <sz val="10"/>
        <rFont val="Arial"/>
        <family val="2"/>
      </rPr>
      <t xml:space="preserve"> (Table 6(b)):  include only existing (i.e, in HUD's inventory) public housing and/or assisted  units that are proposed for rehabilitation utilizing Choice Neighborhoods grant funds or other public housing capital assistance.</t>
    </r>
  </si>
  <si>
    <r>
      <t>Table 6(a):  NEW UNITS (new construction, acquisition, and units to be acquired and rehabilitated</t>
    </r>
    <r>
      <rPr>
        <b/>
        <sz val="11"/>
        <rFont val="Arial"/>
        <family val="2"/>
      </rPr>
      <t>)</t>
    </r>
  </si>
  <si>
    <t>Enter Choice Neighborhoods request for Critical Commumity Improvements (CCI) funding.</t>
  </si>
  <si>
    <t>If you are completing this attachment manually, use the applicable TDC limits for each unit type found in HUD Notice PIH 2011-38.</t>
  </si>
  <si>
    <t>BRIDGEPORT</t>
  </si>
  <si>
    <t>HARTFORD</t>
  </si>
  <si>
    <t>NEW HAVEN</t>
  </si>
  <si>
    <t>NEW LONDON</t>
  </si>
  <si>
    <t>BANGOR</t>
  </si>
  <si>
    <t>LEWISTON</t>
  </si>
  <si>
    <t>WATERVILLE</t>
  </si>
  <si>
    <t>CONCORD</t>
  </si>
  <si>
    <t>KEENE</t>
  </si>
  <si>
    <t>MANCHESTER</t>
  </si>
  <si>
    <t>NASHUA</t>
  </si>
  <si>
    <t>PORTSMOUTH</t>
  </si>
  <si>
    <t>PROVIDENCE</t>
  </si>
  <si>
    <t>BRATTLEBORO</t>
  </si>
  <si>
    <t>BURLINGTON</t>
  </si>
  <si>
    <t>MONTPELIER</t>
  </si>
  <si>
    <t>RUTLAND</t>
  </si>
  <si>
    <t>ATLANTIC CITY</t>
  </si>
  <si>
    <t>CAMDEN</t>
  </si>
  <si>
    <t>NEWARK</t>
  </si>
  <si>
    <t>TRENTON</t>
  </si>
  <si>
    <t>VINELAND</t>
  </si>
  <si>
    <t>BINGHAMTON</t>
  </si>
  <si>
    <t>BUFFALO</t>
  </si>
  <si>
    <t>ELMIRA</t>
  </si>
  <si>
    <t>JAMESTOWN</t>
  </si>
  <si>
    <t>PLATTSBURGH</t>
  </si>
  <si>
    <t>POUGHKEEPSIE</t>
  </si>
  <si>
    <t>SYRACUSE</t>
  </si>
  <si>
    <t>FORT WORTH</t>
  </si>
  <si>
    <t>Region Order</t>
  </si>
  <si>
    <t>StateAbbrev</t>
  </si>
  <si>
    <t>SortOrder</t>
  </si>
  <si>
    <t>0 Bedrooms, HCC</t>
  </si>
  <si>
    <t>0 Bedrooms, TDC</t>
  </si>
  <si>
    <t>1 Bedrooms, HCC</t>
  </si>
  <si>
    <t>1 Bedrooms, TDC</t>
  </si>
  <si>
    <t>2 Bedrooms, HCC</t>
  </si>
  <si>
    <t>2 Bedrooms, TDC</t>
  </si>
  <si>
    <t>3 Bedrooms, HCC</t>
  </si>
  <si>
    <t>3 Bedrooms, TDC</t>
  </si>
  <si>
    <t>4 Bedrooms, HCC</t>
  </si>
  <si>
    <t>4 Bedrooms, TDC</t>
  </si>
  <si>
    <t>5 Bedrooms, HCC</t>
  </si>
  <si>
    <t>5 Bedrooms, TDC</t>
  </si>
  <si>
    <t>6 Bedrooms, HCC</t>
  </si>
  <si>
    <t>6 Bedrooms, TDC</t>
  </si>
  <si>
    <t>CT</t>
  </si>
  <si>
    <t>ME</t>
  </si>
  <si>
    <t>MA</t>
  </si>
  <si>
    <t>NH</t>
  </si>
  <si>
    <t>RHODE ISLAND</t>
  </si>
  <si>
    <t>RI</t>
  </si>
  <si>
    <t>VT</t>
  </si>
  <si>
    <t>NJ</t>
  </si>
  <si>
    <t>NY</t>
  </si>
  <si>
    <t>VI</t>
  </si>
  <si>
    <t>DC</t>
  </si>
  <si>
    <t>MD</t>
  </si>
  <si>
    <t>VA</t>
  </si>
  <si>
    <t>WV</t>
  </si>
  <si>
    <t>AL</t>
  </si>
  <si>
    <t>FL</t>
  </si>
  <si>
    <t>KY</t>
  </si>
  <si>
    <t>MS</t>
  </si>
  <si>
    <t>NC</t>
  </si>
  <si>
    <t>TN</t>
  </si>
  <si>
    <t>IL</t>
  </si>
  <si>
    <t>IN</t>
  </si>
  <si>
    <t>MI</t>
  </si>
  <si>
    <t>MN</t>
  </si>
  <si>
    <t>OH</t>
  </si>
  <si>
    <t>WI</t>
  </si>
  <si>
    <t>AR</t>
  </si>
  <si>
    <t>LA</t>
  </si>
  <si>
    <t>NM</t>
  </si>
  <si>
    <t>OK</t>
  </si>
  <si>
    <t>TX</t>
  </si>
  <si>
    <t>IA</t>
  </si>
  <si>
    <t>MO</t>
  </si>
  <si>
    <t>NE</t>
  </si>
  <si>
    <t>MT</t>
  </si>
  <si>
    <t>ND</t>
  </si>
  <si>
    <t>SD</t>
  </si>
  <si>
    <t>WY</t>
  </si>
  <si>
    <t>AZ</t>
  </si>
  <si>
    <t>HI</t>
  </si>
  <si>
    <t>NV</t>
  </si>
  <si>
    <t>AK</t>
  </si>
  <si>
    <t>ID</t>
  </si>
  <si>
    <t>OR</t>
  </si>
  <si>
    <t>WA</t>
  </si>
  <si>
    <t>Test-sheet</t>
  </si>
  <si>
    <t>Cross Tab</t>
  </si>
  <si>
    <t>Sort Order</t>
  </si>
  <si>
    <t>PR</t>
  </si>
  <si>
    <t>DELAWARE</t>
  </si>
  <si>
    <t>DE</t>
  </si>
  <si>
    <t>GA</t>
  </si>
  <si>
    <t>MERIDEN</t>
  </si>
  <si>
    <t>NEW BRITAIN</t>
  </si>
  <si>
    <t>STAMFORD</t>
  </si>
  <si>
    <t>WATERBURY</t>
  </si>
  <si>
    <t>LAWRENCE</t>
  </si>
  <si>
    <t>LOWELL</t>
  </si>
  <si>
    <t>NEW BEDFORD</t>
  </si>
  <si>
    <t>PITTSFIELD</t>
  </si>
  <si>
    <t>LITTLETON</t>
  </si>
  <si>
    <t>NEWPORT</t>
  </si>
  <si>
    <t>TWIN FALLS</t>
  </si>
  <si>
    <t>KLAMATH FALLS</t>
  </si>
  <si>
    <t>MEDFORD</t>
  </si>
  <si>
    <t>PENDLETON</t>
  </si>
  <si>
    <t>SALEM</t>
  </si>
  <si>
    <t>EVERETT</t>
  </si>
  <si>
    <t>TACOMA</t>
  </si>
  <si>
    <t>VANCOUVER</t>
  </si>
  <si>
    <t>WENATCHEE</t>
  </si>
  <si>
    <t>GQ</t>
  </si>
  <si>
    <t>ELIZABETH</t>
  </si>
  <si>
    <t>HACKENSACK</t>
  </si>
  <si>
    <t>JERSEY CITY</t>
  </si>
  <si>
    <t>NEW BRUNSWICK</t>
  </si>
  <si>
    <t>PATERSON</t>
  </si>
  <si>
    <t>BRONX</t>
  </si>
  <si>
    <t>BROOKLYN</t>
  </si>
  <si>
    <t>KINGSTON</t>
  </si>
  <si>
    <t>NIAGARA FALLS</t>
  </si>
  <si>
    <t>QUEENS</t>
  </si>
  <si>
    <t>SCHENECTADY</t>
  </si>
  <si>
    <t>STATEN ISLAND</t>
  </si>
  <si>
    <t>UTICA</t>
  </si>
  <si>
    <t>WATERTOWN</t>
  </si>
  <si>
    <t>YONKERS</t>
  </si>
  <si>
    <t>ST. JOHN</t>
  </si>
  <si>
    <t>CUMBERLAND</t>
  </si>
  <si>
    <t>SILVER SPRING</t>
  </si>
  <si>
    <t>PA</t>
  </si>
  <si>
    <t>NORRISTOWN</t>
  </si>
  <si>
    <t>STATE COLLEGE</t>
  </si>
  <si>
    <t>WILKES-BARRE</t>
  </si>
  <si>
    <t>WILLIAMSPORT</t>
  </si>
  <si>
    <t>ARLINGTON</t>
  </si>
  <si>
    <t>FREDERICKSBURG</t>
  </si>
  <si>
    <t>LYNCHBURG</t>
  </si>
  <si>
    <t>PETERSBURG</t>
  </si>
  <si>
    <t>ROANOKE</t>
  </si>
  <si>
    <t>WINCHESTER</t>
  </si>
  <si>
    <t>BECKLEY</t>
  </si>
  <si>
    <t>CLARKSBURG</t>
  </si>
  <si>
    <t>MORGANTOWN</t>
  </si>
  <si>
    <t>ANNISTON</t>
  </si>
  <si>
    <t>GADSDEN</t>
  </si>
  <si>
    <t>PHENIX CITY</t>
  </si>
  <si>
    <t>DAYTONA BEACH</t>
  </si>
  <si>
    <t>FORT MYERS</t>
  </si>
  <si>
    <t>GAINESVILLE</t>
  </si>
  <si>
    <t>LAKELAND</t>
  </si>
  <si>
    <t>PANAMA CITY</t>
  </si>
  <si>
    <t>SARASOTA</t>
  </si>
  <si>
    <t>TALLAHASSEE</t>
  </si>
  <si>
    <t>ATHENS</t>
  </si>
  <si>
    <t>BOWLING GREEN</t>
  </si>
  <si>
    <t>FRANKFORT</t>
  </si>
  <si>
    <t>LEXINGTON</t>
  </si>
  <si>
    <t>BILOXI</t>
  </si>
  <si>
    <t>LAUREL</t>
  </si>
  <si>
    <t>MERIDIAN</t>
  </si>
  <si>
    <t>TUPELO</t>
  </si>
  <si>
    <t>GASTONIA</t>
  </si>
  <si>
    <t>HICKORY</t>
  </si>
  <si>
    <t>ROCKY MOUNT</t>
  </si>
  <si>
    <t>SC</t>
  </si>
  <si>
    <t>CARBONDALE</t>
  </si>
  <si>
    <t>CENTRALIA</t>
  </si>
  <si>
    <t>CHAMPAIGN</t>
  </si>
  <si>
    <t>DECATUR</t>
  </si>
  <si>
    <t>GALESBURG</t>
  </si>
  <si>
    <t>JOLIET</t>
  </si>
  <si>
    <t>KANKAKEE</t>
  </si>
  <si>
    <t>PEORIA</t>
  </si>
  <si>
    <t>QUINCY</t>
  </si>
  <si>
    <t>ROCK ISLAND</t>
  </si>
  <si>
    <t>ROCKFORD</t>
  </si>
  <si>
    <t>KOKOMO</t>
  </si>
  <si>
    <t>MUNCIE</t>
  </si>
  <si>
    <t>BAY CITY</t>
  </si>
  <si>
    <t>KALAMAZOO</t>
  </si>
  <si>
    <t>MUSKEGON</t>
  </si>
  <si>
    <t>BRAINERD</t>
  </si>
  <si>
    <t>SAINT PAUL</t>
  </si>
  <si>
    <t>CANTON</t>
  </si>
  <si>
    <t>HAMILTON</t>
  </si>
  <si>
    <t>LIMA</t>
  </si>
  <si>
    <t>MARION</t>
  </si>
  <si>
    <t>BELOIT</t>
  </si>
  <si>
    <t>KENOSHA</t>
  </si>
  <si>
    <t>LA CROSSE</t>
  </si>
  <si>
    <t>OSHKOSH</t>
  </si>
  <si>
    <t>RACINE</t>
  </si>
  <si>
    <t>HOT SPRINGS</t>
  </si>
  <si>
    <t>WEST MEMPHIS</t>
  </si>
  <si>
    <t>FARMINGTON</t>
  </si>
  <si>
    <t>GALLUP</t>
  </si>
  <si>
    <t>LAS CRUCES</t>
  </si>
  <si>
    <t>ROSWELL</t>
  </si>
  <si>
    <t>DALLAS</t>
  </si>
  <si>
    <t>GALVESTON</t>
  </si>
  <si>
    <t>FORT DODGE</t>
  </si>
  <si>
    <t>KS</t>
  </si>
  <si>
    <t>DODGE CITY</t>
  </si>
  <si>
    <t>FORT SCOTT</t>
  </si>
  <si>
    <t>HAYS</t>
  </si>
  <si>
    <t>LIBERAL</t>
  </si>
  <si>
    <t>JEFFERSON CITY</t>
  </si>
  <si>
    <t>CO</t>
  </si>
  <si>
    <t>BOULDER</t>
  </si>
  <si>
    <t>COLORADO SPRINGS</t>
  </si>
  <si>
    <t>DURANGO</t>
  </si>
  <si>
    <t>FORT COLLINS</t>
  </si>
  <si>
    <t>GREELEY</t>
  </si>
  <si>
    <t>MONTROSE</t>
  </si>
  <si>
    <t>PUEBLO</t>
  </si>
  <si>
    <t>BUTTE</t>
  </si>
  <si>
    <t>GRAND FORKS</t>
  </si>
  <si>
    <t>MINOT</t>
  </si>
  <si>
    <t>WILLISTON</t>
  </si>
  <si>
    <t>MITCHELL</t>
  </si>
  <si>
    <t>UT</t>
  </si>
  <si>
    <t>OGDEN</t>
  </si>
  <si>
    <t>PROVO</t>
  </si>
  <si>
    <t>ROCK SPRINGS</t>
  </si>
  <si>
    <t>SHERIDAN</t>
  </si>
  <si>
    <t>PRESCOTT</t>
  </si>
  <si>
    <t>CA</t>
  </si>
  <si>
    <t>MARYSVILLE</t>
  </si>
  <si>
    <t>PALM SPRINGS</t>
  </si>
  <si>
    <t>RIVERSIDE</t>
  </si>
  <si>
    <t>SALINAS</t>
  </si>
  <si>
    <t>SAN LUIS OBISPO</t>
  </si>
  <si>
    <t>SAN MATEO</t>
  </si>
  <si>
    <t>STOCKTON</t>
  </si>
  <si>
    <t>SUSANVILLE</t>
  </si>
  <si>
    <t>CARSON CITY</t>
  </si>
  <si>
    <t>ELKO</t>
  </si>
  <si>
    <t>If your City is not shown, send an email to ChoiceNeighborhoods@hud.gov.</t>
  </si>
  <si>
    <t>This workbook utilizes the PIH TDC Notice numbered:</t>
  </si>
  <si>
    <t>PIH 2011-38 (HA)</t>
  </si>
  <si>
    <t xml:space="preserve">The Notice expires when amended or supersceded, and it hasn't been yet. </t>
  </si>
  <si>
    <t>Public Reporting Burden for this collection of information is estimated to average one hour per response, including the time for reviewing instructions, searching existing data sources, gathering and maintaining the data needed, and completing and reviewing the collection of information.  Response to this collection of information is mandatory to obtain a benefit.  The information requested does not lend itself to confidentiality.  HUD may not conduct or sponsor, and an applicant is not required to respond to a collection of information unless it displays a currently valid OMB control number.</t>
  </si>
  <si>
    <t>HUD-53235</t>
  </si>
  <si>
    <t>Yes</t>
  </si>
  <si>
    <t>No</t>
  </si>
  <si>
    <t>10(a)</t>
  </si>
  <si>
    <t>10(b)</t>
  </si>
  <si>
    <t>10(c)</t>
  </si>
  <si>
    <r>
      <t>NEW UNITS</t>
    </r>
    <r>
      <rPr>
        <sz val="10"/>
        <rFont val="Arial"/>
        <family val="2"/>
      </rPr>
      <t xml:space="preserve"> (Table 6(a)):  include all on-site and off-site replacement units.</t>
    </r>
  </si>
  <si>
    <t xml:space="preserve">(In accordance with provisions of the HUD Choice Neighborhoods NOFO). </t>
  </si>
  <si>
    <t>Enter the amount of your Choice Neighborhoods Implementation Grant request.</t>
  </si>
  <si>
    <t>Enter all other HUD PH capital assistance proposed for CN development.</t>
  </si>
  <si>
    <t>Subtotal: TDC limit, adjusted (for Supportive Services and CCI)</t>
  </si>
  <si>
    <t>Enter Choice Neighborhoods request for Supportive Services funding.</t>
  </si>
  <si>
    <t>(Total of amounts above: 6(d) + Step 7 + Step 8)</t>
  </si>
  <si>
    <t>(Step 9 minus amount identified in Step 10)</t>
  </si>
  <si>
    <t>https://www.hud.gov/sites/dfiles/PIH/documents/2024_Units_TDC_Limits.pdf</t>
  </si>
  <si>
    <r>
      <t xml:space="preserve">This table includes all Total Development Cost (TDC) dollar limits published in </t>
    </r>
    <r>
      <rPr>
        <b/>
        <sz val="11"/>
        <color rgb="FFFF0000"/>
        <rFont val="Arial"/>
        <family val="2"/>
      </rPr>
      <t xml:space="preserve">Nov 2024 </t>
    </r>
    <r>
      <rPr>
        <sz val="11"/>
        <rFont val="Arial"/>
        <family val="2"/>
      </rPr>
      <t>in accordance with PIH Notice 2011-38.</t>
    </r>
  </si>
  <si>
    <t>This workbook includes the TDC limits posted Nov 2024.</t>
  </si>
  <si>
    <t>1</t>
  </si>
  <si>
    <t>2</t>
  </si>
  <si>
    <t>3</t>
  </si>
  <si>
    <t>4</t>
  </si>
  <si>
    <t>10</t>
  </si>
  <si>
    <t>5</t>
  </si>
  <si>
    <t>6</t>
  </si>
  <si>
    <t>7</t>
  </si>
  <si>
    <t>8</t>
  </si>
  <si>
    <t>9</t>
  </si>
  <si>
    <t>(Note: request for Supportive Services funding may not exceed 15% of total grant requested. Any amount requested above 5% of grant must be matched by other sources.)</t>
  </si>
  <si>
    <t xml:space="preserve"> OMB Approval No. 2501-0044</t>
  </si>
  <si>
    <t xml:space="preserve"> (exp.2/28/2027)</t>
  </si>
  <si>
    <t xml:space="preserve"> (exp. 2/28/2027)</t>
  </si>
  <si>
    <t>FY 2025 Grant Sizing Worksheet</t>
  </si>
  <si>
    <t>(The lesser of 10(a) (adjusted max. possible grant) and 10(b) ($26,000,000))</t>
  </si>
  <si>
    <t>(Note: request for Critical Community Improvements funding may not exceed 10% of total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</si>
</sst>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_);\(0\)"/>
    <numFmt numFmtId="166" formatCode="_(&quot;$&quot;* #,##0_);_(&quot;$&quot;* \(#,##0\);_(&quot;$&quot;* &quot;-&quot;??_);_(@_)"/>
    <numFmt numFmtId="167" formatCode="\$#,##0.00;\(\$#,##0.00\)"/>
  </numFmts>
  <fonts count="43" x14ac:knownFonts="1">
    <font>
      <sz val="11"/>
      <name val="Arial"/>
    </font>
    <font>
      <sz val="11"/>
      <color theme="1"/>
      <name val="Calibri"/>
      <family val="2"/>
      <scheme val="minor"/>
    </font>
    <font>
      <sz val="11"/>
      <color theme="1"/>
      <name val="Calibri"/>
      <family val="2"/>
      <scheme val="minor"/>
    </font>
    <font>
      <b/>
      <sz val="11"/>
      <name val="Arial"/>
      <family val="2"/>
    </font>
    <font>
      <i/>
      <sz val="11"/>
      <name val="Arial"/>
      <family val="2"/>
    </font>
    <font>
      <sz val="11"/>
      <name val="Arial"/>
      <family val="2"/>
    </font>
    <font>
      <b/>
      <sz val="11"/>
      <name val="Arial"/>
      <family val="2"/>
    </font>
    <font>
      <i/>
      <sz val="10"/>
      <name val="Arial"/>
      <family val="2"/>
    </font>
    <font>
      <b/>
      <sz val="10"/>
      <name val="Arial"/>
      <family val="2"/>
    </font>
    <font>
      <i/>
      <sz val="11"/>
      <name val="Arial"/>
      <family val="2"/>
    </font>
    <font>
      <b/>
      <sz val="10"/>
      <name val="Arial"/>
      <family val="2"/>
    </font>
    <font>
      <sz val="11"/>
      <color indexed="12"/>
      <name val="Arial"/>
      <family val="2"/>
    </font>
    <font>
      <b/>
      <i/>
      <sz val="10"/>
      <name val="Arial"/>
      <family val="2"/>
    </font>
    <font>
      <b/>
      <sz val="10"/>
      <color indexed="10"/>
      <name val="Arial"/>
      <family val="2"/>
    </font>
    <font>
      <sz val="11"/>
      <color indexed="8"/>
      <name val="Arial"/>
      <family val="2"/>
    </font>
    <font>
      <b/>
      <sz val="11"/>
      <color indexed="10"/>
      <name val="Arial"/>
      <family val="2"/>
    </font>
    <font>
      <b/>
      <sz val="11"/>
      <color indexed="8"/>
      <name val="Arial"/>
      <family val="2"/>
    </font>
    <font>
      <sz val="11"/>
      <name val="Arial"/>
      <family val="2"/>
    </font>
    <font>
      <b/>
      <sz val="11"/>
      <color indexed="12"/>
      <name val="Arial"/>
      <family val="2"/>
    </font>
    <font>
      <u val="singleAccounting"/>
      <sz val="11"/>
      <color indexed="12"/>
      <name val="Arial"/>
      <family val="2"/>
    </font>
    <font>
      <u val="singleAccounting"/>
      <sz val="11"/>
      <name val="Arial"/>
      <family val="2"/>
    </font>
    <font>
      <u val="doubleAccounting"/>
      <sz val="11"/>
      <name val="Arial"/>
      <family val="2"/>
    </font>
    <font>
      <sz val="10"/>
      <name val="Arial"/>
      <family val="2"/>
    </font>
    <font>
      <sz val="9"/>
      <color indexed="8"/>
      <name val="Arial"/>
      <family val="2"/>
    </font>
    <font>
      <sz val="9"/>
      <name val="Arial"/>
      <family val="2"/>
    </font>
    <font>
      <b/>
      <sz val="14"/>
      <color indexed="10"/>
      <name val="Arial"/>
      <family val="2"/>
    </font>
    <font>
      <b/>
      <sz val="14"/>
      <name val="Times New Roman"/>
      <family val="1"/>
    </font>
    <font>
      <u/>
      <sz val="11"/>
      <name val="Arial"/>
      <family val="2"/>
    </font>
    <font>
      <u val="doubleAccounting"/>
      <sz val="11"/>
      <color indexed="12"/>
      <name val="Arial"/>
      <family val="2"/>
    </font>
    <font>
      <u/>
      <sz val="10"/>
      <name val="Arial"/>
      <family val="2"/>
    </font>
    <font>
      <b/>
      <sz val="12"/>
      <name val="Times New Roman"/>
      <family val="1"/>
    </font>
    <font>
      <b/>
      <sz val="10"/>
      <name val="Times New Roman"/>
      <family val="1"/>
    </font>
    <font>
      <sz val="11"/>
      <color indexed="10"/>
      <name val="Arial"/>
      <family val="2"/>
    </font>
    <font>
      <b/>
      <i/>
      <sz val="10"/>
      <color indexed="8"/>
      <name val="Arial"/>
      <family val="2"/>
    </font>
    <font>
      <b/>
      <sz val="11"/>
      <color indexed="10"/>
      <name val="Arial"/>
      <family val="2"/>
    </font>
    <font>
      <sz val="11"/>
      <color theme="1"/>
      <name val="Calibri"/>
      <family val="2"/>
      <scheme val="minor"/>
    </font>
    <font>
      <sz val="10"/>
      <color indexed="8"/>
      <name val="Arial"/>
      <family val="2"/>
    </font>
    <font>
      <sz val="11"/>
      <color indexed="8"/>
      <name val="Calibri"/>
      <family val="2"/>
    </font>
    <font>
      <u/>
      <sz val="11"/>
      <color theme="10"/>
      <name val="Arial"/>
      <family val="2"/>
    </font>
    <font>
      <b/>
      <sz val="11"/>
      <color rgb="FFFF0000"/>
      <name val="Arial"/>
      <family val="2"/>
    </font>
    <font>
      <sz val="10"/>
      <color rgb="FF000000"/>
      <name val="Times New Roman"/>
      <family val="1"/>
    </font>
    <font>
      <b/>
      <sz val="11"/>
      <color rgb="FF000000"/>
      <name val="Calibri"/>
    </font>
    <font>
      <sz val="11"/>
      <color rgb="FF000000"/>
      <name val="Calibri"/>
    </font>
  </fonts>
  <fills count="7">
    <fill>
      <patternFill patternType="none"/>
    </fill>
    <fill>
      <patternFill patternType="gray125"/>
    </fill>
    <fill>
      <patternFill patternType="solid">
        <fgColor indexed="9"/>
        <bgColor indexed="22"/>
      </patternFill>
    </fill>
    <fill>
      <patternFill patternType="solid">
        <fgColor indexed="22"/>
        <bgColor indexed="0"/>
      </patternFill>
    </fill>
    <fill>
      <patternFill patternType="solid">
        <fgColor theme="8"/>
        <bgColor indexed="0"/>
      </patternFill>
    </fill>
    <fill>
      <patternFill patternType="solid">
        <fgColor theme="9"/>
        <bgColor indexed="0"/>
      </patternFill>
    </fill>
    <fill>
      <patternFill patternType="solid">
        <fgColor rgb="FFC0C0C0"/>
        <bgColor rgb="FFC0C0C0"/>
      </patternFill>
    </fill>
  </fills>
  <borders count="75">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style="medium">
        <color indexed="12"/>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12"/>
      </left>
      <right style="medium">
        <color indexed="12"/>
      </right>
      <top style="medium">
        <color indexed="12"/>
      </top>
      <bottom style="thin">
        <color indexed="12"/>
      </bottom>
      <diagonal/>
    </border>
    <border>
      <left style="thin">
        <color indexed="64"/>
      </left>
      <right style="thin">
        <color indexed="64"/>
      </right>
      <top/>
      <bottom style="thin">
        <color indexed="64"/>
      </bottom>
      <diagonal/>
    </border>
    <border>
      <left/>
      <right/>
      <top style="medium">
        <color indexed="12"/>
      </top>
      <bottom style="thin">
        <color indexed="64"/>
      </bottom>
      <diagonal/>
    </border>
    <border>
      <left/>
      <right/>
      <top style="medium">
        <color indexed="12"/>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indexed="12"/>
      </bottom>
      <diagonal/>
    </border>
    <border>
      <left style="thin">
        <color indexed="64"/>
      </left>
      <right style="thin">
        <color indexed="64"/>
      </right>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12"/>
      </right>
      <top/>
      <bottom/>
      <diagonal/>
    </border>
    <border>
      <left style="thin">
        <color indexed="8"/>
      </left>
      <right style="thin">
        <color indexed="8"/>
      </right>
      <top style="thin">
        <color indexed="8"/>
      </top>
      <bottom style="thin">
        <color indexed="8"/>
      </bottom>
      <diagonal/>
    </border>
    <border>
      <left style="thin">
        <color rgb="FFD0D7E5"/>
      </left>
      <right style="thin">
        <color rgb="FFD0D7E5"/>
      </right>
      <top style="thin">
        <color rgb="FFD0D7E5"/>
      </top>
      <bottom style="thin">
        <color rgb="FFD0D7E5"/>
      </bottom>
      <diagonal/>
    </border>
    <border>
      <left style="thin">
        <color auto="1"/>
      </left>
      <right style="thin">
        <color auto="1"/>
      </right>
      <top style="thin">
        <color auto="1"/>
      </top>
      <bottom style="thin">
        <color auto="1"/>
      </bottom>
      <diagonal/>
    </border>
    <border>
      <left style="thin">
        <color rgb="FFABABAB"/>
      </left>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style="thin">
        <color rgb="FFABABAB"/>
      </left>
      <right style="thin">
        <color rgb="FFABABAB"/>
      </right>
      <top/>
      <bottom/>
      <diagonal/>
    </border>
    <border>
      <left style="thin">
        <color rgb="FFABABAB"/>
      </left>
      <right style="thin">
        <color rgb="FFABABAB"/>
      </right>
      <top style="thin">
        <color rgb="FFABABAB"/>
      </top>
      <bottom style="medium">
        <color indexed="64"/>
      </bottom>
      <diagonal/>
    </border>
    <border>
      <left style="thin">
        <color rgb="FFABABAB"/>
      </left>
      <right/>
      <top style="thin">
        <color indexed="65"/>
      </top>
      <bottom style="medium">
        <color indexed="64"/>
      </bottom>
      <diagonal/>
    </border>
    <border>
      <left style="thin">
        <color rgb="FFABABAB"/>
      </left>
      <right/>
      <top/>
      <bottom style="medium">
        <color indexed="64"/>
      </bottom>
      <diagonal/>
    </border>
    <border>
      <left style="thin">
        <color rgb="FFABABAB"/>
      </left>
      <right style="thin">
        <color rgb="FFABABAB"/>
      </right>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style="thin">
        <color rgb="FFABABAB"/>
      </top>
      <bottom style="medium">
        <color indexed="64"/>
      </bottom>
      <diagonal/>
    </border>
    <border>
      <left style="thin">
        <color rgb="FFABABAB"/>
      </left>
      <right/>
      <top style="thin">
        <color rgb="FFABABAB"/>
      </top>
      <bottom style="medium">
        <color indexed="64"/>
      </bottom>
      <diagonal/>
    </border>
  </borders>
  <cellStyleXfs count="7">
    <xf numFmtId="0" fontId="0" fillId="0" borderId="0"/>
    <xf numFmtId="43" fontId="5" fillId="0" borderId="0" applyFont="0" applyFill="0" applyBorder="0" applyAlignment="0" applyProtection="0"/>
    <xf numFmtId="44" fontId="5" fillId="0" borderId="0" applyFont="0" applyFill="0" applyBorder="0" applyAlignment="0" applyProtection="0"/>
    <xf numFmtId="0" fontId="35" fillId="0" borderId="0"/>
    <xf numFmtId="0" fontId="36" fillId="0" borderId="0"/>
    <xf numFmtId="0" fontId="38" fillId="0" borderId="0" applyNumberFormat="0" applyFill="0" applyBorder="0" applyAlignment="0" applyProtection="0"/>
    <xf numFmtId="0" fontId="1" fillId="0" borderId="0"/>
  </cellStyleXfs>
  <cellXfs count="253">
    <xf numFmtId="0" fontId="0" fillId="0" borderId="0" xfId="0"/>
    <xf numFmtId="1" fontId="0" fillId="0" borderId="0" xfId="0" applyNumberFormat="1"/>
    <xf numFmtId="164" fontId="0" fillId="0" borderId="0" xfId="0" applyNumberFormat="1" applyAlignment="1">
      <alignment horizontal="left"/>
    </xf>
    <xf numFmtId="0" fontId="4" fillId="0" borderId="0" xfId="0" quotePrefix="1" applyFont="1" applyAlignment="1">
      <alignment horizontal="left"/>
    </xf>
    <xf numFmtId="0" fontId="15" fillId="0" borderId="0" xfId="0" applyFont="1" applyAlignment="1">
      <alignment horizontal="center"/>
    </xf>
    <xf numFmtId="0" fontId="0" fillId="0" borderId="3" xfId="0" applyBorder="1"/>
    <xf numFmtId="0" fontId="0" fillId="0" borderId="4" xfId="0" applyBorder="1"/>
    <xf numFmtId="0" fontId="0" fillId="0" borderId="5" xfId="0" applyBorder="1"/>
    <xf numFmtId="0" fontId="0" fillId="0" borderId="7" xfId="0" applyBorder="1"/>
    <xf numFmtId="0" fontId="0" fillId="0" borderId="8" xfId="0" applyBorder="1"/>
    <xf numFmtId="0" fontId="0" fillId="0" borderId="0" xfId="0" applyAlignment="1">
      <alignment horizontal="right" vertical="center"/>
    </xf>
    <xf numFmtId="49" fontId="9" fillId="0" borderId="0" xfId="0" applyNumberFormat="1" applyFont="1" applyAlignment="1">
      <alignment horizontal="centerContinuous" vertical="center" wrapText="1"/>
    </xf>
    <xf numFmtId="49" fontId="0" fillId="0" borderId="0" xfId="0" applyNumberFormat="1" applyAlignment="1">
      <alignment horizontal="centerContinuous" vertical="center" wrapText="1"/>
    </xf>
    <xf numFmtId="49" fontId="9" fillId="0" borderId="0" xfId="0" applyNumberFormat="1" applyFont="1" applyAlignment="1">
      <alignment horizontal="left" vertical="center"/>
    </xf>
    <xf numFmtId="0" fontId="7" fillId="0" borderId="9" xfId="0" quotePrefix="1" applyFont="1" applyBorder="1" applyAlignment="1">
      <alignment horizontal="center" vertical="center" wrapText="1"/>
    </xf>
    <xf numFmtId="42" fontId="0" fillId="0" borderId="10" xfId="0" applyNumberFormat="1" applyBorder="1" applyAlignment="1">
      <alignment horizontal="left" vertical="center"/>
    </xf>
    <xf numFmtId="0" fontId="0" fillId="0" borderId="7" xfId="0" applyBorder="1" applyAlignment="1">
      <alignment vertical="center"/>
    </xf>
    <xf numFmtId="0" fontId="0" fillId="0" borderId="3" xfId="0" applyBorder="1" applyAlignment="1">
      <alignment vertical="center"/>
    </xf>
    <xf numFmtId="42" fontId="0" fillId="0" borderId="11" xfId="0" applyNumberFormat="1" applyBorder="1" applyAlignment="1">
      <alignment horizontal="left" vertical="center"/>
    </xf>
    <xf numFmtId="1" fontId="0" fillId="0" borderId="0" xfId="0" applyNumberFormat="1" applyAlignment="1">
      <alignment vertical="center"/>
    </xf>
    <xf numFmtId="164" fontId="0" fillId="0" borderId="0" xfId="0" applyNumberFormat="1" applyAlignment="1">
      <alignment horizontal="left" vertical="center"/>
    </xf>
    <xf numFmtId="0" fontId="0" fillId="0" borderId="0" xfId="0" applyAlignment="1">
      <alignment horizontal="center" vertical="center"/>
    </xf>
    <xf numFmtId="0" fontId="6" fillId="0" borderId="0" xfId="0" applyFont="1" applyAlignment="1">
      <alignment horizontal="right" vertical="center"/>
    </xf>
    <xf numFmtId="0" fontId="10" fillId="0" borderId="12" xfId="0" applyFont="1" applyBorder="1" applyAlignment="1">
      <alignment horizontal="centerContinuous" vertical="center" wrapText="1"/>
    </xf>
    <xf numFmtId="0" fontId="0" fillId="0" borderId="13" xfId="0" quotePrefix="1" applyBorder="1" applyAlignment="1">
      <alignment horizontal="centerContinuous" vertical="center"/>
    </xf>
    <xf numFmtId="37" fontId="3" fillId="0" borderId="14" xfId="0" applyNumberFormat="1" applyFont="1" applyBorder="1" applyAlignment="1">
      <alignment vertical="center"/>
    </xf>
    <xf numFmtId="0" fontId="4" fillId="0" borderId="4" xfId="0" quotePrefix="1" applyFont="1" applyBorder="1" applyAlignment="1">
      <alignment horizontal="left" vertical="center"/>
    </xf>
    <xf numFmtId="0" fontId="0" fillId="0" borderId="4" xfId="0" applyBorder="1" applyAlignment="1">
      <alignment vertical="center"/>
    </xf>
    <xf numFmtId="1" fontId="0" fillId="0" borderId="4" xfId="0" applyNumberFormat="1" applyBorder="1" applyAlignment="1">
      <alignment vertical="center"/>
    </xf>
    <xf numFmtId="164" fontId="0" fillId="0" borderId="4" xfId="0" applyNumberFormat="1" applyBorder="1" applyAlignment="1">
      <alignment horizontal="left" vertical="center"/>
    </xf>
    <xf numFmtId="0" fontId="14" fillId="0" borderId="7" xfId="0" applyFont="1" applyBorder="1" applyAlignment="1">
      <alignment vertical="center"/>
    </xf>
    <xf numFmtId="0" fontId="8" fillId="0" borderId="15" xfId="0" applyFont="1" applyBorder="1" applyAlignment="1">
      <alignment horizontal="left" vertical="center"/>
    </xf>
    <xf numFmtId="42" fontId="0" fillId="0" borderId="16" xfId="0" applyNumberFormat="1" applyBorder="1" applyAlignment="1">
      <alignment horizontal="left" vertical="center"/>
    </xf>
    <xf numFmtId="0" fontId="7" fillId="0" borderId="17" xfId="0" quotePrefix="1" applyFont="1" applyBorder="1" applyAlignment="1">
      <alignment horizontal="center" vertical="center" wrapText="1"/>
    </xf>
    <xf numFmtId="42" fontId="0" fillId="0" borderId="17" xfId="0" applyNumberFormat="1" applyBorder="1" applyAlignment="1">
      <alignment horizontal="left" vertical="center"/>
    </xf>
    <xf numFmtId="0" fontId="12" fillId="0" borderId="10" xfId="0" quotePrefix="1" applyFont="1" applyBorder="1" applyAlignment="1">
      <alignment horizontal="center" vertical="center" wrapText="1"/>
    </xf>
    <xf numFmtId="42" fontId="0" fillId="0" borderId="18" xfId="0" applyNumberFormat="1" applyBorder="1" applyAlignment="1">
      <alignment horizontal="left" vertical="center"/>
    </xf>
    <xf numFmtId="0" fontId="0" fillId="0" borderId="19" xfId="0" applyBorder="1" applyAlignment="1">
      <alignment vertical="center"/>
    </xf>
    <xf numFmtId="42" fontId="0" fillId="0" borderId="20" xfId="0" applyNumberFormat="1" applyBorder="1" applyAlignment="1">
      <alignment horizontal="left" vertical="center"/>
    </xf>
    <xf numFmtId="42" fontId="3" fillId="0" borderId="21" xfId="0" applyNumberFormat="1" applyFont="1" applyBorder="1" applyAlignment="1">
      <alignment horizontal="lef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42" fontId="0" fillId="0" borderId="24" xfId="0" applyNumberFormat="1" applyBorder="1" applyAlignment="1">
      <alignment horizontal="left" vertical="center"/>
    </xf>
    <xf numFmtId="42" fontId="0" fillId="0" borderId="25" xfId="0" applyNumberFormat="1" applyBorder="1" applyAlignment="1">
      <alignment horizontal="left" vertical="center"/>
    </xf>
    <xf numFmtId="42" fontId="19" fillId="0" borderId="26" xfId="2" applyNumberFormat="1" applyFont="1" applyFill="1" applyBorder="1" applyAlignment="1" applyProtection="1">
      <alignment vertical="center"/>
      <protection locked="0"/>
    </xf>
    <xf numFmtId="165" fontId="11" fillId="0" borderId="27" xfId="0" applyNumberFormat="1" applyFont="1" applyBorder="1" applyAlignment="1" applyProtection="1">
      <alignment vertical="center"/>
      <protection locked="0"/>
    </xf>
    <xf numFmtId="165" fontId="11" fillId="0" borderId="28" xfId="0" applyNumberFormat="1" applyFont="1" applyBorder="1" applyAlignment="1" applyProtection="1">
      <alignment vertical="center"/>
      <protection locked="0"/>
    </xf>
    <xf numFmtId="41" fontId="19" fillId="0" borderId="28" xfId="0" applyNumberFormat="1" applyFont="1" applyBorder="1" applyAlignment="1" applyProtection="1">
      <alignmen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6" fillId="0" borderId="0" xfId="0" applyFont="1" applyAlignment="1">
      <alignment horizontal="right" vertical="center"/>
    </xf>
    <xf numFmtId="0" fontId="0" fillId="0" borderId="0" xfId="0"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42" fontId="0" fillId="0" borderId="33" xfId="0" applyNumberFormat="1" applyBorder="1" applyAlignment="1">
      <alignment horizontal="left" vertical="center"/>
    </xf>
    <xf numFmtId="42" fontId="0" fillId="0" borderId="34" xfId="0" applyNumberFormat="1" applyBorder="1" applyAlignment="1">
      <alignment horizontal="left" vertical="center"/>
    </xf>
    <xf numFmtId="49" fontId="6" fillId="0" borderId="0" xfId="0" applyNumberFormat="1" applyFont="1" applyAlignment="1">
      <alignment horizontal="left" vertical="center" wrapText="1"/>
    </xf>
    <xf numFmtId="42" fontId="11" fillId="0" borderId="26" xfId="2" applyNumberFormat="1" applyFont="1" applyFill="1" applyBorder="1" applyAlignment="1" applyProtection="1">
      <alignment vertical="center"/>
      <protection locked="0"/>
    </xf>
    <xf numFmtId="0" fontId="14" fillId="0" borderId="35" xfId="0" applyFont="1" applyBorder="1" applyAlignment="1">
      <alignment horizontal="center" vertical="center"/>
    </xf>
    <xf numFmtId="0" fontId="14" fillId="0" borderId="19" xfId="0" applyFont="1" applyBorder="1" applyAlignment="1">
      <alignment horizontal="center" vertical="center"/>
    </xf>
    <xf numFmtId="165" fontId="11" fillId="0" borderId="36" xfId="0" applyNumberFormat="1" applyFont="1" applyBorder="1" applyAlignment="1" applyProtection="1">
      <alignment vertical="center"/>
      <protection locked="0"/>
    </xf>
    <xf numFmtId="0" fontId="7" fillId="0" borderId="33" xfId="0" quotePrefix="1" applyFont="1" applyBorder="1" applyAlignment="1">
      <alignment horizontal="center" vertical="center" wrapText="1"/>
    </xf>
    <xf numFmtId="0" fontId="7" fillId="0" borderId="37" xfId="0" quotePrefix="1" applyFont="1" applyBorder="1" applyAlignment="1">
      <alignment horizontal="center" vertical="center" wrapText="1"/>
    </xf>
    <xf numFmtId="0" fontId="12" fillId="0" borderId="34" xfId="0" quotePrefix="1" applyFont="1" applyBorder="1" applyAlignment="1">
      <alignment horizontal="center" vertical="center" wrapText="1"/>
    </xf>
    <xf numFmtId="0" fontId="16" fillId="0" borderId="4" xfId="0" applyFont="1" applyBorder="1" applyAlignment="1">
      <alignment horizontal="centerContinuous" vertical="center"/>
    </xf>
    <xf numFmtId="0" fontId="6" fillId="0" borderId="4" xfId="0" applyFont="1" applyBorder="1" applyAlignment="1">
      <alignment horizontal="centerContinuous" vertical="center"/>
    </xf>
    <xf numFmtId="0" fontId="6" fillId="0" borderId="4" xfId="0" quotePrefix="1" applyFont="1" applyBorder="1" applyAlignment="1">
      <alignment horizontal="centerContinuous" vertical="center"/>
    </xf>
    <xf numFmtId="0" fontId="6" fillId="0" borderId="5" xfId="0" applyFont="1" applyBorder="1" applyAlignment="1">
      <alignment horizontal="centerContinuous" vertical="center"/>
    </xf>
    <xf numFmtId="42" fontId="28" fillId="0" borderId="26" xfId="2" applyNumberFormat="1" applyFont="1" applyFill="1" applyBorder="1" applyAlignment="1" applyProtection="1">
      <alignment vertical="center"/>
      <protection locked="0"/>
    </xf>
    <xf numFmtId="0" fontId="16" fillId="0" borderId="7" xfId="0" applyFont="1" applyBorder="1" applyAlignment="1">
      <alignment horizontal="center" vertical="center"/>
    </xf>
    <xf numFmtId="42" fontId="20" fillId="0" borderId="10" xfId="0" applyNumberFormat="1" applyFont="1" applyBorder="1" applyAlignment="1">
      <alignment horizontal="left" vertical="center"/>
    </xf>
    <xf numFmtId="0" fontId="33" fillId="0" borderId="40" xfId="0" quotePrefix="1" applyFont="1" applyBorder="1" applyAlignment="1">
      <alignment horizontal="center" vertical="center" wrapText="1"/>
    </xf>
    <xf numFmtId="0" fontId="33" fillId="0" borderId="41" xfId="0" quotePrefix="1" applyFont="1" applyBorder="1" applyAlignment="1">
      <alignment horizontal="center" vertical="center" wrapText="1"/>
    </xf>
    <xf numFmtId="0" fontId="33" fillId="0" borderId="42" xfId="0" applyFont="1" applyBorder="1" applyAlignment="1">
      <alignment horizontal="center" vertical="center" wrapText="1"/>
    </xf>
    <xf numFmtId="0" fontId="34" fillId="0" borderId="0" xfId="0" applyFont="1" applyAlignment="1">
      <alignment horizontal="left" wrapText="1"/>
    </xf>
    <xf numFmtId="0" fontId="17" fillId="0" borderId="0" xfId="0" applyFont="1"/>
    <xf numFmtId="0" fontId="6" fillId="0" borderId="0" xfId="0" quotePrefix="1" applyFont="1" applyAlignment="1">
      <alignment horizontal="center"/>
    </xf>
    <xf numFmtId="0" fontId="17" fillId="0" borderId="6" xfId="0" applyFont="1" applyBorder="1"/>
    <xf numFmtId="0" fontId="17" fillId="0" borderId="1" xfId="0" applyFont="1" applyBorder="1" applyAlignment="1">
      <alignment vertical="center"/>
    </xf>
    <xf numFmtId="0" fontId="6" fillId="0" borderId="1" xfId="0" quotePrefix="1" applyFont="1" applyBorder="1" applyAlignment="1">
      <alignment horizontal="center" vertical="center"/>
    </xf>
    <xf numFmtId="0" fontId="17" fillId="0" borderId="2" xfId="0" applyFont="1" applyBorder="1" applyAlignment="1">
      <alignment vertical="center"/>
    </xf>
    <xf numFmtId="0" fontId="17" fillId="0" borderId="7" xfId="0" applyFont="1" applyBorder="1"/>
    <xf numFmtId="0" fontId="25" fillId="0" borderId="0" xfId="0" applyFont="1" applyAlignment="1">
      <alignment horizontal="left" vertical="center"/>
    </xf>
    <xf numFmtId="0" fontId="17" fillId="0" borderId="3" xfId="0" applyFont="1" applyBorder="1" applyAlignment="1">
      <alignment vertical="center"/>
    </xf>
    <xf numFmtId="0" fontId="6" fillId="0" borderId="0" xfId="0" quotePrefix="1" applyFont="1" applyAlignment="1">
      <alignment horizontal="center" vertical="center"/>
    </xf>
    <xf numFmtId="42" fontId="17" fillId="0" borderId="9" xfId="0" applyNumberFormat="1" applyFont="1" applyBorder="1" applyAlignment="1">
      <alignment vertical="center"/>
    </xf>
    <xf numFmtId="0" fontId="16" fillId="0" borderId="0" xfId="0" quotePrefix="1" applyFont="1" applyAlignment="1">
      <alignment horizontal="center" vertical="center"/>
    </xf>
    <xf numFmtId="42" fontId="17" fillId="0" borderId="0" xfId="0" applyNumberFormat="1" applyFont="1" applyAlignment="1">
      <alignment vertical="center"/>
    </xf>
    <xf numFmtId="0" fontId="15" fillId="0" borderId="0" xfId="0" quotePrefix="1" applyFont="1" applyAlignment="1">
      <alignment horizontal="right" vertical="center"/>
    </xf>
    <xf numFmtId="0" fontId="15" fillId="0" borderId="0" xfId="0" quotePrefix="1" applyFont="1" applyAlignment="1">
      <alignment horizontal="center" vertical="center"/>
    </xf>
    <xf numFmtId="166" fontId="32" fillId="0" borderId="0" xfId="2" applyNumberFormat="1" applyFont="1" applyFill="1" applyBorder="1" applyAlignment="1" applyProtection="1">
      <alignment horizontal="center" vertical="center"/>
    </xf>
    <xf numFmtId="0" fontId="32" fillId="0" borderId="0" xfId="0" applyFont="1" applyAlignment="1">
      <alignment horizontal="center" vertical="center"/>
    </xf>
    <xf numFmtId="0" fontId="32" fillId="0" borderId="0" xfId="0" applyFont="1" applyAlignment="1">
      <alignment horizontal="center" vertical="top"/>
    </xf>
    <xf numFmtId="0" fontId="15" fillId="0" borderId="0" xfId="0" applyFont="1" applyAlignment="1">
      <alignment horizontal="right" vertical="center"/>
    </xf>
    <xf numFmtId="166" fontId="11" fillId="0" borderId="0" xfId="2" applyNumberFormat="1" applyFont="1" applyFill="1" applyBorder="1" applyAlignment="1" applyProtection="1">
      <alignment vertical="center"/>
    </xf>
    <xf numFmtId="0" fontId="17" fillId="0" borderId="0" xfId="0" quotePrefix="1" applyFont="1" applyAlignment="1">
      <alignment horizontal="right"/>
    </xf>
    <xf numFmtId="166" fontId="17" fillId="0" borderId="0" xfId="0" applyNumberFormat="1" applyFont="1"/>
    <xf numFmtId="0" fontId="15" fillId="0" borderId="0" xfId="0" applyFont="1" applyAlignment="1">
      <alignment horizontal="center" vertical="center"/>
    </xf>
    <xf numFmtId="42" fontId="19" fillId="0" borderId="0" xfId="2" applyNumberFormat="1" applyFont="1" applyFill="1" applyBorder="1" applyAlignment="1" applyProtection="1">
      <alignment vertical="center"/>
    </xf>
    <xf numFmtId="0" fontId="16" fillId="0" borderId="0" xfId="0" applyFont="1" applyAlignment="1">
      <alignment horizontal="center" vertical="center"/>
    </xf>
    <xf numFmtId="0" fontId="17" fillId="0" borderId="0" xfId="0" applyFont="1" applyAlignment="1">
      <alignment horizontal="right"/>
    </xf>
    <xf numFmtId="0" fontId="17" fillId="0" borderId="0" xfId="0" applyFont="1" applyAlignment="1">
      <alignment horizontal="left" vertical="center"/>
    </xf>
    <xf numFmtId="166" fontId="17" fillId="0" borderId="0" xfId="0" applyNumberFormat="1" applyFont="1" applyAlignment="1">
      <alignment vertical="center"/>
    </xf>
    <xf numFmtId="6" fontId="0" fillId="0" borderId="9" xfId="0" applyNumberFormat="1" applyBorder="1" applyAlignment="1">
      <alignment vertical="center"/>
    </xf>
    <xf numFmtId="166" fontId="6" fillId="0" borderId="0" xfId="0" applyNumberFormat="1" applyFont="1" applyAlignment="1">
      <alignment vertical="center"/>
    </xf>
    <xf numFmtId="41" fontId="20" fillId="0" borderId="0" xfId="0" applyNumberFormat="1" applyFont="1" applyAlignment="1">
      <alignment vertical="center"/>
    </xf>
    <xf numFmtId="5" fontId="17" fillId="0" borderId="0" xfId="0" applyNumberFormat="1" applyFont="1" applyAlignment="1">
      <alignment vertical="center"/>
    </xf>
    <xf numFmtId="42" fontId="21" fillId="0" borderId="21" xfId="0" applyNumberFormat="1" applyFont="1" applyBorder="1" applyAlignment="1">
      <alignment vertical="center"/>
    </xf>
    <xf numFmtId="42" fontId="21" fillId="0" borderId="0" xfId="0" applyNumberFormat="1" applyFont="1" applyAlignment="1">
      <alignment vertical="center"/>
    </xf>
    <xf numFmtId="42" fontId="32" fillId="0" borderId="39" xfId="0" applyNumberFormat="1" applyFont="1" applyBorder="1" applyAlignment="1">
      <alignment horizontal="center"/>
    </xf>
    <xf numFmtId="0" fontId="17" fillId="0" borderId="8" xfId="0" applyFont="1" applyBorder="1"/>
    <xf numFmtId="0" fontId="17" fillId="0" borderId="4" xfId="0" applyFont="1" applyBorder="1" applyAlignment="1">
      <alignment vertical="center"/>
    </xf>
    <xf numFmtId="0" fontId="6" fillId="0" borderId="4" xfId="0" quotePrefix="1" applyFont="1" applyBorder="1" applyAlignment="1">
      <alignment horizontal="center" vertical="center"/>
    </xf>
    <xf numFmtId="0" fontId="32" fillId="0" borderId="4" xfId="0" applyFont="1" applyBorder="1" applyAlignment="1">
      <alignment horizontal="center" vertical="top"/>
    </xf>
    <xf numFmtId="0" fontId="17" fillId="0" borderId="5" xfId="0" applyFont="1" applyBorder="1" applyAlignment="1">
      <alignment vertical="center"/>
    </xf>
    <xf numFmtId="0" fontId="6" fillId="0" borderId="0" xfId="0" quotePrefix="1" applyFont="1" applyAlignment="1">
      <alignment horizontal="left"/>
    </xf>
    <xf numFmtId="0" fontId="6" fillId="0" borderId="0" xfId="0" applyFont="1"/>
    <xf numFmtId="0" fontId="15" fillId="0" borderId="6" xfId="0" applyFont="1" applyBorder="1" applyAlignment="1">
      <alignment horizontal="center"/>
    </xf>
    <xf numFmtId="0" fontId="0" fillId="0" borderId="1" xfId="0" applyBorder="1"/>
    <xf numFmtId="0" fontId="0" fillId="0" borderId="2" xfId="0" applyBorder="1"/>
    <xf numFmtId="0" fontId="15" fillId="0" borderId="7" xfId="0" quotePrefix="1" applyFont="1" applyBorder="1" applyAlignment="1">
      <alignment horizontal="right" vertical="center"/>
    </xf>
    <xf numFmtId="0" fontId="18" fillId="0" borderId="0" xfId="0" applyFont="1" applyAlignment="1">
      <alignment vertical="center"/>
    </xf>
    <xf numFmtId="0" fontId="11" fillId="0" borderId="0" xfId="0" applyFont="1" applyAlignment="1">
      <alignment vertical="center"/>
    </xf>
    <xf numFmtId="0" fontId="15" fillId="0" borderId="7" xfId="0" applyFont="1" applyBorder="1" applyAlignment="1">
      <alignment horizontal="right" vertical="center"/>
    </xf>
    <xf numFmtId="0" fontId="0" fillId="0" borderId="9" xfId="0" applyBorder="1" applyAlignment="1">
      <alignment vertical="center"/>
    </xf>
    <xf numFmtId="49" fontId="0" fillId="0" borderId="3" xfId="0" applyNumberFormat="1" applyBorder="1" applyAlignment="1">
      <alignment horizontal="centerContinuous" vertical="center" wrapText="1"/>
    </xf>
    <xf numFmtId="0" fontId="15" fillId="0" borderId="7" xfId="0" applyFont="1" applyBorder="1" applyAlignment="1">
      <alignment horizontal="center"/>
    </xf>
    <xf numFmtId="0" fontId="6" fillId="0" borderId="0" xfId="0" applyFont="1" applyAlignment="1">
      <alignment horizontal="centerContinuous" vertical="center"/>
    </xf>
    <xf numFmtId="0" fontId="15" fillId="0" borderId="7" xfId="0" applyFont="1" applyBorder="1" applyAlignment="1">
      <alignment horizontal="center" vertical="center" wrapText="1"/>
    </xf>
    <xf numFmtId="0" fontId="6" fillId="0" borderId="35" xfId="0" applyFont="1" applyBorder="1" applyAlignment="1">
      <alignment horizontal="center" wrapText="1"/>
    </xf>
    <xf numFmtId="0" fontId="0" fillId="0" borderId="3" xfId="0" applyBorder="1" applyAlignment="1">
      <alignment vertical="center" wrapText="1"/>
    </xf>
    <xf numFmtId="0" fontId="0" fillId="0" borderId="0" xfId="0" applyAlignment="1">
      <alignment wrapText="1"/>
    </xf>
    <xf numFmtId="165" fontId="6" fillId="0" borderId="38" xfId="0" applyNumberFormat="1" applyFont="1" applyBorder="1" applyAlignment="1">
      <alignment vertical="center"/>
    </xf>
    <xf numFmtId="165" fontId="6" fillId="0" borderId="0" xfId="0" applyNumberFormat="1" applyFont="1" applyAlignment="1">
      <alignment vertical="center"/>
    </xf>
    <xf numFmtId="0" fontId="6" fillId="2" borderId="0" xfId="0" applyFont="1" applyFill="1" applyAlignment="1">
      <alignment horizontal="centerContinuous"/>
    </xf>
    <xf numFmtId="165" fontId="16" fillId="0" borderId="38" xfId="0" applyNumberFormat="1" applyFont="1" applyBorder="1" applyAlignment="1">
      <alignment vertical="center"/>
    </xf>
    <xf numFmtId="164" fontId="0" fillId="0" borderId="3" xfId="0" applyNumberFormat="1" applyBorder="1" applyAlignment="1">
      <alignment horizontal="left" vertical="center"/>
    </xf>
    <xf numFmtId="164" fontId="0" fillId="0" borderId="5" xfId="0" applyNumberFormat="1" applyBorder="1" applyAlignment="1">
      <alignment horizontal="left" vertical="center"/>
    </xf>
    <xf numFmtId="0" fontId="37" fillId="3" borderId="60" xfId="4" applyFont="1" applyFill="1" applyBorder="1" applyAlignment="1">
      <alignment horizontal="center" wrapText="1"/>
    </xf>
    <xf numFmtId="0" fontId="5" fillId="0" borderId="0" xfId="0" applyFont="1"/>
    <xf numFmtId="0" fontId="37" fillId="4" borderId="60" xfId="4" applyFont="1" applyFill="1" applyBorder="1" applyAlignment="1">
      <alignment horizontal="center" wrapText="1"/>
    </xf>
    <xf numFmtId="0" fontId="37" fillId="5" borderId="60" xfId="4" applyFont="1" applyFill="1" applyBorder="1" applyAlignment="1">
      <alignment horizontal="center" wrapText="1"/>
    </xf>
    <xf numFmtId="3" fontId="0" fillId="0" borderId="0" xfId="0" applyNumberFormat="1"/>
    <xf numFmtId="0" fontId="24"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left" vertical="center"/>
    </xf>
    <xf numFmtId="0" fontId="17" fillId="0" borderId="0" xfId="0" applyFont="1" applyAlignment="1">
      <alignment vertical="center"/>
    </xf>
    <xf numFmtId="0" fontId="0" fillId="0" borderId="0" xfId="0" applyAlignment="1">
      <alignment vertical="center"/>
    </xf>
    <xf numFmtId="0" fontId="24" fillId="0" borderId="0" xfId="0" applyFont="1" applyAlignment="1">
      <alignment vertical="center"/>
    </xf>
    <xf numFmtId="0" fontId="13" fillId="0" borderId="0" xfId="0" applyFont="1" applyAlignment="1">
      <alignment horizontal="left" vertical="center"/>
    </xf>
    <xf numFmtId="0" fontId="1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4" fontId="0" fillId="0" borderId="0" xfId="0" applyNumberFormat="1" applyAlignment="1">
      <alignment horizontal="right"/>
    </xf>
    <xf numFmtId="0" fontId="5" fillId="0" borderId="0" xfId="0" applyFont="1" applyProtection="1">
      <protection hidden="1"/>
    </xf>
    <xf numFmtId="0" fontId="31" fillId="0" borderId="0" xfId="0" applyFont="1" applyAlignment="1">
      <alignment horizontal="right" vertical="top" wrapText="1"/>
    </xf>
    <xf numFmtId="0" fontId="0" fillId="0" borderId="0" xfId="0" applyAlignment="1">
      <alignment vertical="center" wrapText="1"/>
    </xf>
    <xf numFmtId="0" fontId="0" fillId="0" borderId="59" xfId="0" applyBorder="1" applyAlignment="1">
      <alignment vertical="center"/>
    </xf>
    <xf numFmtId="0" fontId="3" fillId="0" borderId="0" xfId="0" applyFont="1" applyAlignment="1">
      <alignment horizontal="right" vertical="center"/>
    </xf>
    <xf numFmtId="0" fontId="24" fillId="0" borderId="4" xfId="0" applyFont="1" applyBorder="1" applyAlignment="1">
      <alignment vertical="center"/>
    </xf>
    <xf numFmtId="0" fontId="23" fillId="0" borderId="0" xfId="0" applyFont="1" applyAlignment="1">
      <alignment vertical="center"/>
    </xf>
    <xf numFmtId="3" fontId="13" fillId="0" borderId="0" xfId="1" quotePrefix="1" applyNumberFormat="1" applyFont="1" applyFill="1" applyBorder="1" applyAlignment="1" applyProtection="1">
      <alignment horizontal="left" vertical="center"/>
      <protection locked="0"/>
    </xf>
    <xf numFmtId="0" fontId="0" fillId="0" borderId="0" xfId="0" applyAlignment="1">
      <alignment horizontal="right"/>
    </xf>
    <xf numFmtId="0" fontId="26" fillId="0" borderId="0" xfId="0" applyFont="1"/>
    <xf numFmtId="0" fontId="0" fillId="0" borderId="6" xfId="0" applyBorder="1"/>
    <xf numFmtId="3" fontId="0" fillId="0" borderId="1" xfId="0" applyNumberFormat="1" applyBorder="1"/>
    <xf numFmtId="0" fontId="25" fillId="0" borderId="0" xfId="0" applyFont="1" applyAlignment="1">
      <alignment vertical="center"/>
    </xf>
    <xf numFmtId="3" fontId="0" fillId="0" borderId="0" xfId="0" applyNumberFormat="1" applyAlignment="1">
      <alignment vertical="center"/>
    </xf>
    <xf numFmtId="0" fontId="35" fillId="0" borderId="9" xfId="3" applyBorder="1" applyAlignment="1">
      <alignment horizontal="right" wrapText="1"/>
    </xf>
    <xf numFmtId="0" fontId="35" fillId="0" borderId="9" xfId="3"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wrapText="1" indent="1"/>
    </xf>
    <xf numFmtId="3" fontId="0" fillId="0" borderId="0" xfId="0" applyNumberFormat="1" applyAlignment="1">
      <alignment horizontal="left" vertical="center" wrapText="1" indent="1"/>
    </xf>
    <xf numFmtId="0" fontId="38" fillId="0" borderId="0" xfId="5" applyFill="1" applyAlignment="1" applyProtection="1">
      <alignment horizontal="left" vertical="center" wrapText="1"/>
    </xf>
    <xf numFmtId="0" fontId="14" fillId="0" borderId="0" xfId="0" applyFont="1" applyAlignment="1">
      <alignment vertical="top" wrapText="1"/>
    </xf>
    <xf numFmtId="0" fontId="31" fillId="0" borderId="0" xfId="0" applyFont="1" applyAlignment="1">
      <alignment horizontal="right" vertical="top"/>
    </xf>
    <xf numFmtId="0" fontId="0" fillId="0" borderId="63" xfId="0" applyBorder="1"/>
    <xf numFmtId="0" fontId="0" fillId="0" borderId="65" xfId="0" applyBorder="1"/>
    <xf numFmtId="0" fontId="0" fillId="0" borderId="66" xfId="0" applyBorder="1"/>
    <xf numFmtId="0" fontId="0" fillId="0" borderId="68" xfId="0" applyBorder="1"/>
    <xf numFmtId="0" fontId="0" fillId="0" borderId="69" xfId="0" applyBorder="1"/>
    <xf numFmtId="0" fontId="0" fillId="0" borderId="70" xfId="0" applyBorder="1"/>
    <xf numFmtId="3" fontId="0" fillId="0" borderId="64" xfId="0" applyNumberFormat="1" applyBorder="1"/>
    <xf numFmtId="3" fontId="0" fillId="0" borderId="67" xfId="0" applyNumberFormat="1" applyBorder="1"/>
    <xf numFmtId="3" fontId="0" fillId="0" borderId="71" xfId="0" applyNumberFormat="1" applyBorder="1"/>
    <xf numFmtId="0" fontId="0" fillId="0" borderId="72" xfId="0" pivotButton="1" applyBorder="1"/>
    <xf numFmtId="0" fontId="0" fillId="0" borderId="73" xfId="0" pivotButton="1" applyBorder="1"/>
    <xf numFmtId="0" fontId="0" fillId="0" borderId="74" xfId="0" pivotButton="1" applyBorder="1"/>
    <xf numFmtId="0" fontId="41" fillId="6" borderId="62" xfId="6" applyFont="1" applyFill="1" applyBorder="1" applyAlignment="1">
      <alignment horizontal="center" vertical="center"/>
    </xf>
    <xf numFmtId="0" fontId="1" fillId="0" borderId="0" xfId="6"/>
    <xf numFmtId="0" fontId="42" fillId="0" borderId="61" xfId="6" applyFont="1" applyBorder="1" applyAlignment="1">
      <alignment vertical="center" wrapText="1"/>
    </xf>
    <xf numFmtId="167" fontId="42" fillId="0" borderId="61" xfId="6" applyNumberFormat="1" applyFont="1" applyBorder="1" applyAlignment="1">
      <alignment horizontal="right" vertical="center" wrapText="1"/>
    </xf>
    <xf numFmtId="0" fontId="26" fillId="0" borderId="0" xfId="0" applyFont="1" applyAlignment="1">
      <alignment horizontal="center"/>
    </xf>
    <xf numFmtId="0" fontId="40" fillId="0" borderId="0" xfId="0" applyFont="1" applyAlignment="1">
      <alignment horizontal="left" vertical="center" wrapText="1" readingOrder="1"/>
    </xf>
    <xf numFmtId="0" fontId="14" fillId="0" borderId="0" xfId="0" applyFont="1" applyAlignment="1">
      <alignment horizontal="left" vertical="top"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3" xfId="0" applyBorder="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35" fillId="0" borderId="9" xfId="3" applyBorder="1" applyAlignment="1">
      <alignment horizontal="center" wrapText="1"/>
    </xf>
    <xf numFmtId="0" fontId="2" fillId="0" borderId="9" xfId="3" applyFont="1" applyBorder="1" applyAlignment="1">
      <alignment horizontal="center" wrapText="1"/>
    </xf>
    <xf numFmtId="0" fontId="5" fillId="0" borderId="0" xfId="0" applyFont="1" applyAlignment="1">
      <alignment horizontal="left" vertical="center" wrapText="1" indent="1"/>
    </xf>
    <xf numFmtId="0" fontId="0" fillId="0" borderId="0" xfId="0" applyAlignment="1">
      <alignment horizontal="left" vertical="center" wrapText="1" indent="1"/>
    </xf>
    <xf numFmtId="0" fontId="38" fillId="0" borderId="0" xfId="5" applyFill="1" applyBorder="1" applyAlignment="1" applyProtection="1">
      <alignment horizontal="left"/>
    </xf>
    <xf numFmtId="0" fontId="5" fillId="0" borderId="0" xfId="0" applyFont="1" applyAlignment="1">
      <alignment horizontal="left"/>
    </xf>
    <xf numFmtId="0" fontId="0" fillId="0" borderId="0" xfId="0" applyAlignment="1">
      <alignment horizontal="left"/>
    </xf>
    <xf numFmtId="0" fontId="6" fillId="0" borderId="56" xfId="0" applyFont="1"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0" fillId="0" borderId="32" xfId="0" applyBorder="1" applyAlignment="1">
      <alignment horizontal="left" vertical="center" wrapText="1" indent="1"/>
    </xf>
    <xf numFmtId="0" fontId="0" fillId="0" borderId="35" xfId="0" applyBorder="1" applyAlignment="1">
      <alignment horizontal="left" vertical="center" wrapText="1" indent="1"/>
    </xf>
    <xf numFmtId="0" fontId="0" fillId="0" borderId="33" xfId="0" applyBorder="1" applyAlignment="1">
      <alignment horizontal="left" vertical="center" wrapText="1" indent="1"/>
    </xf>
    <xf numFmtId="0" fontId="15" fillId="0" borderId="0" xfId="0" applyFont="1" applyAlignment="1">
      <alignment vertical="center" wrapText="1"/>
    </xf>
    <xf numFmtId="49" fontId="22" fillId="0" borderId="0" xfId="0" applyNumberFormat="1" applyFont="1" applyAlignment="1">
      <alignment horizontal="left" vertical="center" wrapText="1" indent="1"/>
    </xf>
    <xf numFmtId="0" fontId="22" fillId="0" borderId="0" xfId="0" applyFont="1"/>
    <xf numFmtId="49" fontId="29" fillId="0" borderId="0" xfId="0" applyNumberFormat="1" applyFont="1" applyAlignment="1">
      <alignment horizontal="left" vertical="center" wrapText="1" indent="1"/>
    </xf>
    <xf numFmtId="0" fontId="22" fillId="0" borderId="0" xfId="0" applyFont="1" applyAlignment="1">
      <alignment horizontal="left" vertical="center" wrapText="1" indent="1"/>
    </xf>
    <xf numFmtId="0" fontId="29" fillId="0" borderId="0" xfId="0" applyFont="1" applyAlignment="1">
      <alignment horizontal="left" vertical="center" wrapText="1" indent="1"/>
    </xf>
    <xf numFmtId="0" fontId="29" fillId="0" borderId="0" xfId="0" applyFont="1" applyAlignment="1">
      <alignment horizontal="left" indent="1"/>
    </xf>
    <xf numFmtId="0" fontId="6" fillId="0" borderId="41" xfId="0" quotePrefix="1" applyFont="1" applyBorder="1" applyAlignment="1">
      <alignment horizontal="center" vertical="center" wrapText="1"/>
    </xf>
    <xf numFmtId="0" fontId="0" fillId="0" borderId="52" xfId="0" applyBorder="1" applyAlignment="1">
      <alignment horizontal="center" vertical="center" wrapText="1"/>
    </xf>
    <xf numFmtId="0" fontId="0" fillId="0" borderId="37" xfId="0" applyBorder="1" applyAlignment="1">
      <alignment horizontal="center" vertical="center" wrapText="1"/>
    </xf>
    <xf numFmtId="0" fontId="16" fillId="0" borderId="49" xfId="0" quotePrefix="1" applyFont="1" applyBorder="1" applyAlignment="1">
      <alignment horizontal="center" vertical="center" wrapText="1"/>
    </xf>
    <xf numFmtId="0" fontId="0" fillId="0" borderId="50" xfId="0" applyBorder="1" applyAlignment="1">
      <alignment horizontal="center" vertical="center" wrapText="1"/>
    </xf>
    <xf numFmtId="0" fontId="0" fillId="0" borderId="34" xfId="0" applyBorder="1" applyAlignment="1">
      <alignment horizontal="center" vertical="center" wrapText="1"/>
    </xf>
    <xf numFmtId="0" fontId="0" fillId="0" borderId="53" xfId="0" applyBorder="1" applyAlignment="1" applyProtection="1">
      <alignment vertical="center"/>
      <protection locked="0"/>
    </xf>
    <xf numFmtId="0" fontId="0" fillId="0" borderId="54" xfId="0" applyBorder="1" applyAlignment="1" applyProtection="1">
      <alignment vertical="center"/>
      <protection locked="0"/>
    </xf>
    <xf numFmtId="0" fontId="0" fillId="0" borderId="55" xfId="0" applyBorder="1" applyAlignment="1" applyProtection="1">
      <alignment vertical="center"/>
      <protection locked="0"/>
    </xf>
    <xf numFmtId="0" fontId="24" fillId="0" borderId="0" xfId="0" applyFont="1" applyAlignment="1">
      <alignment vertical="center" wrapText="1"/>
    </xf>
    <xf numFmtId="0" fontId="15" fillId="0" borderId="0" xfId="0" applyFont="1" applyAlignment="1">
      <alignment vertical="center"/>
    </xf>
    <xf numFmtId="0" fontId="15" fillId="0" borderId="0" xfId="0" applyFont="1"/>
    <xf numFmtId="0" fontId="0" fillId="0" borderId="0" xfId="0"/>
    <xf numFmtId="0" fontId="15" fillId="0" borderId="0" xfId="0" applyFont="1" applyAlignment="1">
      <alignment horizontal="left" vertical="center"/>
    </xf>
    <xf numFmtId="0" fontId="22" fillId="0" borderId="0" xfId="0" applyFont="1" applyAlignment="1">
      <alignment vertical="center" wrapText="1"/>
    </xf>
    <xf numFmtId="0" fontId="6" fillId="0" borderId="1" xfId="0" applyFont="1" applyBorder="1" applyAlignment="1">
      <alignment horizontal="right" vertical="center" wrapText="1"/>
    </xf>
    <xf numFmtId="0" fontId="0" fillId="0" borderId="51" xfId="0" applyBorder="1" applyAlignment="1">
      <alignment wrapText="1"/>
    </xf>
    <xf numFmtId="0" fontId="6" fillId="0" borderId="0" xfId="0" quotePrefix="1" applyFont="1" applyAlignment="1">
      <alignment horizontal="left" vertical="center" wrapText="1"/>
    </xf>
    <xf numFmtId="0" fontId="6" fillId="0" borderId="0" xfId="0" applyFont="1" applyAlignment="1">
      <alignment horizontal="left" vertical="center" wrapText="1"/>
    </xf>
    <xf numFmtId="0" fontId="30" fillId="0" borderId="0" xfId="0" applyFont="1" applyAlignment="1">
      <alignment horizontal="center"/>
    </xf>
    <xf numFmtId="0" fontId="14" fillId="0" borderId="0" xfId="0" applyFont="1" applyAlignment="1">
      <alignment vertical="center"/>
    </xf>
    <xf numFmtId="0" fontId="24" fillId="0" borderId="0" xfId="0" applyFont="1" applyAlignment="1">
      <alignment vertical="center"/>
    </xf>
    <xf numFmtId="0" fontId="0" fillId="0" borderId="0" xfId="0" applyAlignment="1">
      <alignment vertical="center"/>
    </xf>
    <xf numFmtId="0" fontId="24" fillId="0" borderId="0" xfId="0" applyFont="1" applyAlignment="1">
      <alignment vertical="top" wrapText="1"/>
    </xf>
    <xf numFmtId="0" fontId="0" fillId="0" borderId="0" xfId="0" applyAlignment="1">
      <alignment vertical="top" wrapText="1"/>
    </xf>
    <xf numFmtId="0" fontId="39" fillId="0" borderId="0" xfId="0" applyFont="1" applyAlignment="1">
      <alignment vertical="center"/>
    </xf>
    <xf numFmtId="0" fontId="17" fillId="0" borderId="0" xfId="0" applyFont="1" applyAlignment="1">
      <alignment vertical="center"/>
    </xf>
    <xf numFmtId="0" fontId="23" fillId="0" borderId="0" xfId="0" applyFont="1" applyAlignment="1">
      <alignment vertical="center" wrapText="1"/>
    </xf>
  </cellXfs>
  <cellStyles count="7">
    <cellStyle name="Comma" xfId="1" builtinId="3"/>
    <cellStyle name="Currency" xfId="2" builtinId="4"/>
    <cellStyle name="Hyperlink" xfId="5" builtinId="8"/>
    <cellStyle name="Normal" xfId="0" builtinId="0"/>
    <cellStyle name="Normal 2" xfId="3" xr:uid="{00000000-0005-0000-0000-000004000000}"/>
    <cellStyle name="Normal 3" xfId="6" xr:uid="{3C3484FE-DA66-4799-A15B-912C7372F2B7}"/>
    <cellStyle name="Normal_Sheet1" xfId="4" xr:uid="{00000000-0005-0000-0000-000005000000}"/>
  </cellStyles>
  <dxfs count="17">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thin">
          <color indexed="64"/>
        </left>
        <right style="thin">
          <color indexed="64"/>
        </right>
        <bottom style="thin">
          <color indexed="64"/>
        </bottom>
      </border>
    </dxf>
    <dxf>
      <border>
        <left style="thin">
          <color indexed="64"/>
        </left>
        <right style="thin">
          <color indexed="64"/>
        </right>
        <top style="thin">
          <color indexed="64"/>
        </top>
        <bottom style="thin">
          <color indexed="64"/>
        </bottom>
      </border>
    </dxf>
    <dxf>
      <border>
        <bottom style="medium">
          <color indexed="64"/>
        </bottom>
      </border>
    </dxf>
    <dxf>
      <numFmt numFmtId="3" formatCode="#,##0"/>
    </dxf>
    <dxf>
      <border>
        <left style="medium">
          <color rgb="FF0000FF"/>
        </left>
        <right style="medium">
          <color rgb="FF0000FF"/>
        </right>
        <top style="medium">
          <color rgb="FF0000FF"/>
        </top>
        <bottom style="medium">
          <color rgb="FF0000FF"/>
        </bottom>
        <horizontal style="medium">
          <color rgb="FF0000FF"/>
        </horizontal>
      </border>
    </dxf>
    <dxf>
      <border>
        <left style="medium">
          <color rgb="FF0000FF"/>
        </left>
        <right style="medium">
          <color rgb="FF0000FF"/>
        </right>
        <top style="medium">
          <color rgb="FF0000FF"/>
        </top>
        <bottom style="medium">
          <color rgb="FF0000FF"/>
        </bottom>
        <horizontal style="medium">
          <color rgb="FF0000FF"/>
        </horizontal>
      </border>
    </dxf>
    <dxf>
      <border>
        <bottom style="medium">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ach, Michelle" refreshedDate="45643.489531250001" createdVersion="6" refreshedVersion="8" minRefreshableVersion="3" recordCount="1665" xr:uid="{00000000-000A-0000-FFFF-FFFF00000000}">
  <cacheSource type="worksheet">
    <worksheetSource ref="A1:U1800" sheet="PivotTable2"/>
  </cacheSource>
  <cacheFields count="21">
    <cacheField name="Region Order" numFmtId="0">
      <sharedItems containsBlank="1"/>
    </cacheField>
    <cacheField name="RegionLabel" numFmtId="0">
      <sharedItems containsBlank="1"/>
    </cacheField>
    <cacheField name="StateName" numFmtId="0">
      <sharedItems containsBlank="1" count="55">
        <s v="CONNECTICUT"/>
        <s v="MAINE"/>
        <s v="MASSACHUSETTS"/>
        <s v="NEW HAMPSHIRE"/>
        <s v="RHODE ISLAND"/>
        <s v="VERMONT"/>
        <s v="ALASKA"/>
        <s v="IDAHO"/>
        <s v="OREGON"/>
        <s v="WASHINGTON"/>
        <s v="GUAM"/>
        <s v="NEW JERSEY"/>
        <s v="NEW YORK"/>
        <s v="PUERTO RICO"/>
        <s v="VIRGIN ISLANDS"/>
        <s v="DELAWARE"/>
        <s v="DISTRICT OF COLUMBIA"/>
        <s v="MARYLAND"/>
        <s v="PENNSYLVANIA"/>
        <s v="VIRGINIA"/>
        <s v="WEST VIRGINIA"/>
        <s v="ALABAMA"/>
        <s v="FLORIDA"/>
        <s v="GEORGIA"/>
        <s v="KENTUCKY"/>
        <s v="MISSISSIPPI"/>
        <s v="NORTH CAROLINA"/>
        <s v="SOUTH CAROLINA"/>
        <s v="TENNESSEE"/>
        <s v="ILLINOIS"/>
        <s v="INDIANA"/>
        <s v="MICHIGAN"/>
        <s v="MINNESOTA"/>
        <s v="OHIO"/>
        <s v="WISCONSIN"/>
        <s v="ARKANSAS"/>
        <s v="LOUISIANA"/>
        <s v="NEW MEXICO"/>
        <s v="OKLAHOMA"/>
        <s v="TEXAS"/>
        <s v="IOWA"/>
        <s v="KANSAS"/>
        <s v="MISSOURI"/>
        <s v="NEBRASKA"/>
        <s v="COLORADO"/>
        <s v="MONTANA"/>
        <s v="NORTH DAKOTA"/>
        <s v="SOUTH DAKOTA"/>
        <s v="UTAH"/>
        <s v="WYOMING"/>
        <s v="ARIZONA"/>
        <s v="CALIFORNIA"/>
        <s v="HAWAII"/>
        <s v="NEVADA"/>
        <m/>
      </sharedItems>
    </cacheField>
    <cacheField name="StateAbbrev" numFmtId="0">
      <sharedItems containsBlank="1"/>
    </cacheField>
    <cacheField name="City" numFmtId="0">
      <sharedItems containsBlank="1" count="389">
        <s v="BRIDGEPORT"/>
        <s v="HARTFORD"/>
        <s v="MERIDEN"/>
        <s v="NEW BRITAIN"/>
        <s v="NEW HAVEN"/>
        <s v="NEW LONDON"/>
        <s v="STAMFORD"/>
        <s v="WATERBURY"/>
        <s v="AUGUSTA"/>
        <s v="BANGOR"/>
        <s v="LEWISTON"/>
        <s v="PORTLAND"/>
        <s v="WATERVILLE"/>
        <s v="BOSTON"/>
        <s v="LAWRENCE"/>
        <s v="LOWELL"/>
        <s v="NEW BEDFORD"/>
        <s v="PITTSFIELD"/>
        <s v="SPRINGFIELD"/>
        <s v="WORCESTER"/>
        <s v="CONCORD"/>
        <s v="KEENE"/>
        <s v="LITTLETON"/>
        <s v="MANCHESTER"/>
        <s v="NASHUA"/>
        <s v="PORTSMOUTH"/>
        <s v="NEWPORT"/>
        <s v="PROVIDENCE"/>
        <s v="BRATTLEBORO"/>
        <s v="BURLINGTON"/>
        <s v="MONTPELIER"/>
        <s v="RUTLAND"/>
        <s v="ANCHORAGE"/>
        <s v="FAIRBANKS"/>
        <s v="JUNEAU"/>
        <s v="KETCHIKAN"/>
        <s v="BOISE"/>
        <s v="COEUR D'ALENE"/>
        <s v="IDAHO FALLS"/>
        <s v="POCATELLO"/>
        <s v="TWIN FALLS"/>
        <s v="BEND"/>
        <s v="EUGENE"/>
        <s v="KLAMATH FALLS"/>
        <s v="MEDFORD"/>
        <s v="PENDLETON"/>
        <s v="SALEM"/>
        <s v="EVERETT"/>
        <s v="OLYMPIA"/>
        <s v="SEATTLE"/>
        <s v="SPOKANE"/>
        <s v="TACOMA"/>
        <s v="VANCOUVER"/>
        <s v="WENATCHEE"/>
        <s v="YAKIMA"/>
        <s v="GUAM"/>
        <s v="ATLANTIC CITY"/>
        <s v="CAMDEN"/>
        <s v="ELIZABETH"/>
        <s v="HACKENSACK"/>
        <s v="JERSEY CITY"/>
        <s v="NEW BRUNSWICK"/>
        <s v="NEWARK"/>
        <s v="PATERSON"/>
        <s v="TRENTON"/>
        <s v="VINELAND"/>
        <s v="ALBANY"/>
        <s v="BINGHAMTON"/>
        <s v="BRONX"/>
        <s v="BROOKLYN"/>
        <s v="BUFFALO"/>
        <s v="ELMIRA"/>
        <s v="JAMESTOWN"/>
        <s v="KINGSTON"/>
        <s v="NEW YORK"/>
        <s v="NIAGARA FALLS"/>
        <s v="PLATTSBURGH"/>
        <s v="POUGHKEEPSIE"/>
        <s v="QUEENS"/>
        <s v="ROCHESTER"/>
        <s v="SCHENECTADY"/>
        <s v="STATEN ISLAND"/>
        <s v="SYRACUSE"/>
        <s v="UTICA"/>
        <s v="WATERTOWN"/>
        <s v="YONKERS"/>
        <s v="SAN JUAN"/>
        <s v="ST. CROIX"/>
        <s v="ST. JOHN"/>
        <s v="ST. THOMAS"/>
        <s v="DOVER"/>
        <s v="WILMINGTON"/>
        <s v="WASHINGTON"/>
        <s v="BALTIMORE"/>
        <s v="CUMBERLAND"/>
        <s v="HAGERSTOWN"/>
        <s v="SILVER SPRING"/>
        <s v="ALLENTOWN"/>
        <s v="ALTOONA"/>
        <s v="ERIE"/>
        <s v="HARRISBURG"/>
        <s v="JOHNSTOWN"/>
        <s v="LANCASTER"/>
        <s v="NORRISTOWN"/>
        <s v="PHILADELPHIA"/>
        <s v="PITTSBURGH"/>
        <s v="READING"/>
        <s v="SCRANTON"/>
        <s v="STATE COLLEGE"/>
        <s v="WILKES-BARRE"/>
        <s v="WILLIAMSPORT"/>
        <s v="YORK"/>
        <s v="ALEXANDRIA"/>
        <s v="ARLINGTON"/>
        <s v="CHARLOTTESVILLE"/>
        <s v="FREDERICKSBURG"/>
        <s v="LYNCHBURG"/>
        <s v="NEWPORT NEWS"/>
        <s v="NORFOLK"/>
        <s v="PETERSBURG"/>
        <s v="RICHMOND"/>
        <s v="ROANOKE"/>
        <s v="WINCHESTER"/>
        <s v="BECKLEY"/>
        <s v="BLUEFIELD"/>
        <s v="CHARLESTON"/>
        <s v="CLARKSBURG"/>
        <s v="HUNTINGTON"/>
        <s v="MORGANTOWN"/>
        <s v="PARKERSBURG"/>
        <s v="WHEELING"/>
        <s v="ANNISTON"/>
        <s v="BIRMINGHAM"/>
        <s v="DOTHAN"/>
        <s v="GADSDEN"/>
        <s v="HUNTSVILLE"/>
        <s v="MOBILE"/>
        <s v="MONTGOMERY"/>
        <s v="PHENIX CITY"/>
        <s v="TUSCALOOSA"/>
        <s v="DAYTONA BEACH"/>
        <s v="FORT MYERS"/>
        <s v="GAINESVILLE"/>
        <s v="JACKSONVILLE"/>
        <s v="LAKELAND"/>
        <s v="MIAMI"/>
        <s v="ORLANDO"/>
        <s v="PANAMA CITY"/>
        <s v="PENSACOLA"/>
        <s v="SARASOTA"/>
        <s v="TALLAHASSEE"/>
        <s v="TAMPA"/>
        <s v="ATHENS"/>
        <s v="ATLANTA"/>
        <s v="COLUMBUS"/>
        <s v="MACON"/>
        <s v="SAVANNAH"/>
        <s v="VALDOSTA"/>
        <s v="ASHLAND"/>
        <s v="BOWLING GREEN"/>
        <s v="COVINGTON"/>
        <s v="FRANKFORT"/>
        <s v="LEXINGTON"/>
        <s v="LOUISVILLE"/>
        <s v="OWENSBORO"/>
        <s v="PADUCAH"/>
        <s v="BILOXI"/>
        <s v="GREENVILLE"/>
        <s v="JACKSON"/>
        <s v="LAUREL"/>
        <s v="MERIDIAN"/>
        <s v="TUPELO"/>
        <s v="ASHEVILLE"/>
        <s v="CHARLOTTE"/>
        <s v="DURHAM"/>
        <s v="FAYETTEVILLE"/>
        <s v="GASTONIA"/>
        <s v="GREENSBORO"/>
        <s v="HICKORY"/>
        <s v="RALEIGH"/>
        <s v="ROCKY MOUNT"/>
        <s v="WINSTON-SALEM"/>
        <s v="COLUMBIA"/>
        <s v="FLORENCE"/>
        <s v="ROCK HILL"/>
        <s v="SPARTANBURG"/>
        <s v="CHATTANOOGA"/>
        <s v="JOHNSON CITY"/>
        <s v="KNOXVILLE"/>
        <s v="MEMPHIS"/>
        <s v="NASHVILLE"/>
        <s v="BLOOMINGTON"/>
        <s v="CARBONDALE"/>
        <s v="CENTRALIA"/>
        <s v="CHAMPAIGN"/>
        <s v="CHICAGO"/>
        <s v="DECATUR"/>
        <s v="EAST ST. LOUIS"/>
        <s v="GALESBURG"/>
        <s v="JOLIET"/>
        <s v="KANKAKEE"/>
        <s v="PEORIA"/>
        <s v="QUINCY"/>
        <s v="ROCK ISLAND"/>
        <s v="ROCKFORD"/>
        <s v="ANDERSON"/>
        <s v="EVANSVILLE"/>
        <s v="FORT WAYNE"/>
        <s v="GARY"/>
        <s v="INDIANAPOLIS"/>
        <s v="KOKOMO"/>
        <s v="LAFAYETTE"/>
        <s v="MUNCIE"/>
        <s v="SOUTH BEND"/>
        <s v="TERRE HAUTE"/>
        <s v="ANN ARBOR"/>
        <s v="BATTLE CREEK"/>
        <s v="BAY CITY"/>
        <s v="DETROIT"/>
        <s v="FLINT"/>
        <s v="GRAND RAPIDS"/>
        <s v="KALAMAZOO"/>
        <s v="LANSING"/>
        <s v="MUSKEGON"/>
        <s v="SAGINAW"/>
        <s v="TRAVERSE CITY"/>
        <s v="BRAINERD"/>
        <s v="DULUTH"/>
        <s v="MANKATO"/>
        <s v="MINNEAPOLIS"/>
        <s v="SAINT PAUL"/>
        <s v="ST. CLOUD"/>
        <s v="AKRON"/>
        <s v="CANTON"/>
        <s v="CINCINNATI"/>
        <s v="CLEVELAND"/>
        <s v="DAYTON"/>
        <s v="HAMILTON"/>
        <s v="LIMA"/>
        <s v="LORAIN"/>
        <s v="MANSFIELD"/>
        <s v="MARION"/>
        <s v="TOLEDO"/>
        <s v="YOUNGSTOWN"/>
        <s v="BELOIT"/>
        <s v="EAU CLAIRE"/>
        <s v="GREEN BAY"/>
        <s v="KENOSHA"/>
        <s v="LA CROSSE"/>
        <s v="MADISON"/>
        <s v="MILWAUKEE"/>
        <s v="OSHKOSH"/>
        <s v="RACINE"/>
        <s v="SUPERIOR"/>
        <s v="WAUSAU"/>
        <s v="FORT SMITH"/>
        <s v="HOT SPRINGS"/>
        <s v="JONESBORO"/>
        <s v="LITTLE ROCK"/>
        <s v="TEXARKANA"/>
        <s v="WEST MEMPHIS"/>
        <s v="BATON ROUGE"/>
        <s v="LAKE CHARLES"/>
        <s v="MONROE"/>
        <s v="NEW ORLEANS"/>
        <s v="SHREVEPORT"/>
        <s v="ALBUQUERQUE"/>
        <s v="CLOVIS"/>
        <s v="FARMINGTON"/>
        <s v="GALLUP"/>
        <s v="LAS CRUCES"/>
        <s v="ROSWELL"/>
        <s v="SANTA FE"/>
        <s v="ARDMORE"/>
        <s v="ENID"/>
        <s v="LAWTON"/>
        <s v="OKLAHOMA CITY"/>
        <s v="TULSA"/>
        <s v="ABILENE"/>
        <s v="AMARILLO"/>
        <s v="AUSTIN"/>
        <s v="BEAUMONT"/>
        <s v="CORPUS CHRISTI"/>
        <s v="DALLAS"/>
        <s v="EL PASO"/>
        <s v="FORT WORTH"/>
        <s v="GALVESTON"/>
        <s v="HOUSTON"/>
        <s v="LAREDO"/>
        <s v="LONGVIEW"/>
        <s v="LUBBOCK"/>
        <s v="MIDLAND"/>
        <s v="SAN ANGELO"/>
        <s v="SAN ANTONIO"/>
        <s v="TYLER"/>
        <s v="VICTORIA"/>
        <s v="WACO"/>
        <s v="WICHITA FALLS"/>
        <s v="CEDAR RAPIDS"/>
        <s v="COUNCIL BLUFFS"/>
        <s v="DAVENPORT"/>
        <s v="DES MOINES"/>
        <s v="DUBUQUE"/>
        <s v="FORT DODGE"/>
        <s v="MASON CITY"/>
        <s v="SIOUX CITY"/>
        <s v="WATERLOO"/>
        <s v="DODGE CITY"/>
        <s v="FORT SCOTT"/>
        <s v="HAYS"/>
        <s v="KANSAS CITY"/>
        <s v="LIBERAL"/>
        <s v="SALINA"/>
        <s v="TOPEKA"/>
        <s v="WICHITA"/>
        <s v="CAPE GIRARDEAU"/>
        <s v="JEFFERSON CITY"/>
        <s v="JOPLIN"/>
        <s v="ROLLA"/>
        <s v="ST. JOSEPH"/>
        <s v="ST. LOUIS"/>
        <s v="GRAND ISLAND"/>
        <s v="LINCOLN"/>
        <s v="NORTH PLATTE"/>
        <s v="OMAHA"/>
        <s v="BOULDER"/>
        <s v="COLORADO SPRINGS"/>
        <s v="DENVER"/>
        <s v="DURANGO"/>
        <s v="FORT COLLINS"/>
        <s v="GRAND JUNCTION"/>
        <s v="GREELEY"/>
        <s v="MONTROSE"/>
        <s v="PUEBLO"/>
        <s v="BILLINGS"/>
        <s v="BUTTE"/>
        <s v="GREAT FALLS"/>
        <s v="HELENA"/>
        <s v="MISSOULA"/>
        <s v="BISMARCK"/>
        <s v="FARGO"/>
        <s v="GRAND FORKS"/>
        <s v="MINOT"/>
        <s v="WILLISTON"/>
        <s v="ABERDEEN"/>
        <s v="MITCHELL"/>
        <s v="PIERRE"/>
        <s v="RAPID CITY"/>
        <s v="SIOUX FALLS"/>
        <s v="OGDEN"/>
        <s v="PROVO"/>
        <s v="SALT LAKE CITY"/>
        <s v="CASPER"/>
        <s v="CHEYENNE"/>
        <s v="ROCK SPRINGS"/>
        <s v="SHERIDAN"/>
        <s v="FLAGSTAFF"/>
        <s v="KINGMAN"/>
        <s v="PHOENIX"/>
        <s v="PRESCOTT"/>
        <s v="TUCSON"/>
        <s v="BAKERSFIELD"/>
        <s v="EUREKA"/>
        <s v="FRESNO"/>
        <s v="LOS ANGELES"/>
        <s v="MARYSVILLE"/>
        <s v="MODESTO"/>
        <s v="PALM SPRINGS"/>
        <s v="REDDING"/>
        <s v="RIVERSIDE"/>
        <s v="SACRAMENTO"/>
        <s v="SALINAS"/>
        <s v="SAN BERNADINO"/>
        <s v="SAN DIEGO"/>
        <s v="SAN FRANCISCO"/>
        <s v="SAN JOSE"/>
        <s v="SAN LUIS OBISPO"/>
        <s v="SAN MATEO"/>
        <s v="SANTA BARBARA"/>
        <s v="SANTA CRUZ"/>
        <s v="SANTA ROSA"/>
        <s v="STOCKTON"/>
        <s v="SUSANVILLE"/>
        <s v="HILO"/>
        <s v="CARSON CITY"/>
        <s v="ELKO"/>
        <s v="LAS VEGAS"/>
        <s v="RENO"/>
        <m/>
      </sharedItems>
    </cacheField>
    <cacheField name="Sort Order" numFmtId="0">
      <sharedItems containsBlank="1"/>
    </cacheField>
    <cacheField name="Type" numFmtId="0">
      <sharedItems containsBlank="1" count="5">
        <s v="Detached/Semi-Detached"/>
        <s v="Row House"/>
        <s v="Walkup"/>
        <s v="Elevator"/>
        <m/>
      </sharedItems>
    </cacheField>
    <cacheField name="0 Bedrooms, HCC" numFmtId="0">
      <sharedItems containsString="0" containsBlank="1" containsNumber="1" minValue="78712.588499999998" maxValue="178221.89679999999"/>
    </cacheField>
    <cacheField name="0 Bedrooms, TDC" numFmtId="0">
      <sharedItems containsString="0" containsBlank="1" containsNumber="1" minValue="137747.02989999999" maxValue="311888.31939999998"/>
    </cacheField>
    <cacheField name="1 Bedrooms, HCC" numFmtId="0">
      <sharedItems containsString="0" containsBlank="1" containsNumber="1" minValue="107002.1559" maxValue="231354.68520000001"/>
    </cacheField>
    <cacheField name="1 Bedrooms, TDC" numFmtId="0">
      <sharedItems containsString="0" containsBlank="1" containsNumber="1" minValue="187253.77290000001" maxValue="404870.69900000002"/>
    </cacheField>
    <cacheField name="2 Bedrooms, HCC" numFmtId="0">
      <sharedItems containsString="0" containsBlank="1" containsNumber="1" minValue="135201.36730000001" maxValue="283014.66970000003"/>
    </cacheField>
    <cacheField name="2 Bedrooms, TDC" numFmtId="0">
      <sharedItems containsString="0" containsBlank="1" containsNumber="1" minValue="236602.39290000001" maxValue="485558.21919999999"/>
    </cacheField>
    <cacheField name="3 Bedrooms, HCC" numFmtId="0">
      <sharedItems containsString="0" containsBlank="1" containsNumber="1" minValue="168889.95490000001" maxValue="377352.89299999998"/>
    </cacheField>
    <cacheField name="3 Bedrooms, TDC" numFmtId="0">
      <sharedItems containsString="0" containsBlank="1" containsNumber="1" minValue="295557.42090000003" maxValue="603764.63769999996"/>
    </cacheField>
    <cacheField name="4 Bedrooms, HCC" numFmtId="0">
      <sharedItems containsString="0" containsBlank="1" containsNumber="1" minValue="200856.71859999999" maxValue="471691.11619999999"/>
    </cacheField>
    <cacheField name="4 Bedrooms, TDC" numFmtId="0">
      <sharedItems containsString="0" containsBlank="1" containsNumber="1" minValue="351499.25760000001" maxValue="754705.79700000002"/>
    </cacheField>
    <cacheField name="5 Bedrooms, HCC" numFmtId="0">
      <sharedItems containsString="0" containsBlank="1" containsNumber="1" minValue="221798.4376" maxValue="534583.26500000001"/>
    </cacheField>
    <cacheField name="5 Bedrooms, TDC" numFmtId="0">
      <sharedItems containsString="0" containsBlank="1" containsNumber="1" minValue="388147.26569999999" maxValue="855333.23679999996"/>
    </cacheField>
    <cacheField name="6 Bedrooms, HCC" numFmtId="0">
      <sharedItems containsString="0" containsBlank="1" containsNumber="1" minValue="240941.69639999999" maxValue="597475.41370000003"/>
    </cacheField>
    <cacheField name="6 Bedrooms, TDC" numFmtId="0">
      <sharedItems containsString="0" containsBlank="1" containsNumber="1" minValue="421647.96870000003" maxValue="955960.6763000000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65">
  <r>
    <s v="1"/>
    <s v="Region I - Northeast"/>
    <x v="0"/>
    <s v="CT"/>
    <x v="0"/>
    <s v="1"/>
    <x v="0"/>
    <n v="136986.78880000001"/>
    <n v="239726.88039999999"/>
    <n v="177622.2452"/>
    <n v="310838.929"/>
    <n v="212886.3524"/>
    <n v="372551.11680000002"/>
    <n v="254449.65040000001"/>
    <n v="445286.88819999999"/>
    <n v="300074.24540000001"/>
    <n v="525129.92960000003"/>
    <n v="329092.19300000003"/>
    <n v="575911.33770000003"/>
    <n v="355311.02990000002"/>
    <n v="621794.30240000004"/>
  </r>
  <r>
    <s v="1"/>
    <s v="Region I - Northeast"/>
    <x v="0"/>
    <s v="CT"/>
    <x v="0"/>
    <s v="2"/>
    <x v="1"/>
    <n v="118870.27830000001"/>
    <n v="208022.98689999999"/>
    <n v="155989.68419999999"/>
    <n v="272981.9473"/>
    <n v="189869.486"/>
    <n v="332271.60060000001"/>
    <n v="233353.6801"/>
    <n v="408368.94010000001"/>
    <n v="277807.19959999999"/>
    <n v="486162.5993"/>
    <n v="306900.9314"/>
    <n v="537076.62990000006"/>
    <n v="333577.5318"/>
    <n v="583760.68059999996"/>
  </r>
  <r>
    <s v="1"/>
    <s v="Region I - Northeast"/>
    <x v="0"/>
    <s v="CT"/>
    <x v="0"/>
    <s v="3"/>
    <x v="2"/>
    <n v="107902.90919999999"/>
    <n v="188830.09109999999"/>
    <n v="146757.56030000001"/>
    <n v="256825.73050000001"/>
    <n v="185509.94289999999"/>
    <n v="324642.40019999997"/>
    <n v="244157.27849999999"/>
    <n v="427275.23749999999"/>
    <n v="302206.61820000003"/>
    <n v="528861.58180000004"/>
    <n v="340241.73790000001"/>
    <n v="595423.04130000004"/>
    <n v="377745.30560000002"/>
    <n v="661054.28480000002"/>
  </r>
  <r>
    <s v="1"/>
    <s v="Region I - Northeast"/>
    <x v="0"/>
    <s v="CT"/>
    <x v="0"/>
    <s v="4"/>
    <x v="3"/>
    <n v="120873.58990000001"/>
    <n v="193397.74669999999"/>
    <n v="169223.02590000001"/>
    <n v="270756.84539999999"/>
    <n v="217572.46189999999"/>
    <n v="348115.94420000003"/>
    <n v="290096.61580000003"/>
    <n v="464154.59230000002"/>
    <n v="362620.7697"/>
    <n v="580193.24029999995"/>
    <n v="410970.2058"/>
    <n v="657552.33900000004"/>
    <n v="459319.64169999998"/>
    <n v="734911.43770000001"/>
  </r>
  <r>
    <s v="1"/>
    <s v="Region I - Northeast"/>
    <x v="0"/>
    <s v="CT"/>
    <x v="1"/>
    <s v="1"/>
    <x v="0"/>
    <n v="138956.84179999999"/>
    <n v="243174.47330000001"/>
    <n v="180266.93710000001"/>
    <n v="315467.1398"/>
    <n v="216115.71119999999"/>
    <n v="378202.49469999998"/>
    <n v="258398.97880000001"/>
    <n v="452198.21279999998"/>
    <n v="304808.78259999998"/>
    <n v="533415.36950000003"/>
    <n v="334318.20030000003"/>
    <n v="585056.85049999994"/>
    <n v="361038.55040000001"/>
    <n v="631817.46329999994"/>
  </r>
  <r>
    <s v="1"/>
    <s v="Region I - Northeast"/>
    <x v="0"/>
    <s v="CT"/>
    <x v="1"/>
    <s v="2"/>
    <x v="1"/>
    <n v="120199.0395"/>
    <n v="210348.31909999999"/>
    <n v="157868.62239999999"/>
    <n v="276270.08929999999"/>
    <n v="192284.08929999999"/>
    <n v="336497.15629999997"/>
    <n v="236556.24909999999"/>
    <n v="413973.43589999998"/>
    <n v="281753.52350000001"/>
    <n v="493068.66600000003"/>
    <n v="311320.91029999999"/>
    <n v="544811.59299999999"/>
    <n v="338469.74699999997"/>
    <n v="592322.05720000004"/>
  </r>
  <r>
    <s v="1"/>
    <s v="Region I - Northeast"/>
    <x v="0"/>
    <s v="CT"/>
    <x v="1"/>
    <s v="3"/>
    <x v="2"/>
    <n v="108670.4051"/>
    <n v="190173.20879999999"/>
    <n v="147679.61170000001"/>
    <n v="258439.3205"/>
    <n v="186582.92989999999"/>
    <n v="326520.12729999999"/>
    <n v="245475.0318"/>
    <n v="429581.30579999997"/>
    <n v="303747.96990000003"/>
    <n v="531558.94739999995"/>
    <n v="341908.63530000002"/>
    <n v="598340.11179999996"/>
    <n v="379518.9326"/>
    <n v="664158.13210000005"/>
  </r>
  <r>
    <s v="1"/>
    <s v="Region I - Northeast"/>
    <x v="0"/>
    <s v="CT"/>
    <x v="1"/>
    <s v="4"/>
    <x v="3"/>
    <n v="122602.39139999999"/>
    <n v="196163.82920000001"/>
    <n v="171643.34789999999"/>
    <n v="274629.36070000002"/>
    <n v="220684.3045"/>
    <n v="353094.89250000002"/>
    <n v="294245.73930000002"/>
    <n v="470793.19"/>
    <n v="367807.1741"/>
    <n v="588491.48739999998"/>
    <n v="416848.13069999998"/>
    <n v="666957.01910000003"/>
    <n v="465889.08720000001"/>
    <n v="745422.55070000002"/>
  </r>
  <r>
    <s v="1"/>
    <s v="Region I - Northeast"/>
    <x v="0"/>
    <s v="CT"/>
    <x v="2"/>
    <s v="1"/>
    <x v="0"/>
    <n v="134464.60939999999"/>
    <n v="235313.06649999999"/>
    <n v="174316.95250000001"/>
    <n v="305054.66680000001"/>
    <n v="208901.76939999999"/>
    <n v="365578.09649999999"/>
    <n v="249652.48689999999"/>
    <n v="436891.85200000001"/>
    <n v="294387.08039999998"/>
    <n v="515177.39059999998"/>
    <n v="322842.04499999998"/>
    <n v="564973.57869999995"/>
    <n v="348529.96269999997"/>
    <n v="609927.43480000005"/>
  </r>
  <r>
    <s v="1"/>
    <s v="Region I - Northeast"/>
    <x v="0"/>
    <s v="CT"/>
    <x v="2"/>
    <s v="2"/>
    <x v="1"/>
    <n v="116829.06759999999"/>
    <n v="204450.86840000001"/>
    <n v="153258.70680000001"/>
    <n v="268202.73670000001"/>
    <n v="186495.96969999999"/>
    <n v="326367.94699999999"/>
    <n v="229116.58609999999"/>
    <n v="400954.02559999999"/>
    <n v="272711.19449999998"/>
    <n v="477244.59029999998"/>
    <n v="301247.86719999998"/>
    <n v="527183.76760000002"/>
    <n v="327399.0036"/>
    <n v="572948.25619999995"/>
  </r>
  <r>
    <s v="1"/>
    <s v="Region I - Northeast"/>
    <x v="0"/>
    <s v="CT"/>
    <x v="2"/>
    <s v="3"/>
    <x v="2"/>
    <n v="106219.861"/>
    <n v="185884.7568"/>
    <n v="144515.6249"/>
    <n v="252902.34359999999"/>
    <n v="182711.83549999999"/>
    <n v="319745.7121"/>
    <n v="240511.14050000001"/>
    <n v="420894.49589999998"/>
    <n v="297728.32559999998"/>
    <n v="521024.5698"/>
    <n v="335226.31550000003"/>
    <n v="586646.05220000003"/>
    <n v="372206.86550000001"/>
    <n v="651362.01459999999"/>
  </r>
  <r>
    <s v="1"/>
    <s v="Region I - Northeast"/>
    <x v="0"/>
    <s v="CT"/>
    <x v="2"/>
    <s v="4"/>
    <x v="3"/>
    <n v="118651.7708"/>
    <n v="189842.83609999999"/>
    <n v="166112.4791"/>
    <n v="265779.9706"/>
    <n v="213573.1874"/>
    <n v="341717.10509999999"/>
    <n v="284764.25"/>
    <n v="455622.80670000002"/>
    <n v="355955.3124"/>
    <n v="569528.50840000005"/>
    <n v="403416.0208"/>
    <n v="645465.64280000003"/>
    <n v="450876.7291"/>
    <n v="721402.77729999996"/>
  </r>
  <r>
    <s v="1"/>
    <s v="Region I - Northeast"/>
    <x v="0"/>
    <s v="CT"/>
    <x v="3"/>
    <s v="1"/>
    <x v="0"/>
    <n v="136986.78880000001"/>
    <n v="239726.88039999999"/>
    <n v="177622.2452"/>
    <n v="310838.929"/>
    <n v="212886.3524"/>
    <n v="372551.11680000002"/>
    <n v="254449.65040000001"/>
    <n v="445286.88819999999"/>
    <n v="300074.24540000001"/>
    <n v="525129.92960000003"/>
    <n v="329092.19300000003"/>
    <n v="575911.33770000003"/>
    <n v="355311.02990000002"/>
    <n v="621794.30240000004"/>
  </r>
  <r>
    <s v="1"/>
    <s v="Region I - Northeast"/>
    <x v="0"/>
    <s v="CT"/>
    <x v="3"/>
    <s v="2"/>
    <x v="1"/>
    <n v="118870.27830000001"/>
    <n v="208022.98689999999"/>
    <n v="155989.68419999999"/>
    <n v="272981.9473"/>
    <n v="189869.486"/>
    <n v="332271.60060000001"/>
    <n v="233353.6801"/>
    <n v="408368.94010000001"/>
    <n v="277807.19959999999"/>
    <n v="486162.5993"/>
    <n v="306900.9314"/>
    <n v="537076.62990000006"/>
    <n v="333577.5318"/>
    <n v="583760.68059999996"/>
  </r>
  <r>
    <s v="1"/>
    <s v="Region I - Northeast"/>
    <x v="0"/>
    <s v="CT"/>
    <x v="3"/>
    <s v="3"/>
    <x v="2"/>
    <n v="107902.90919999999"/>
    <n v="188830.09109999999"/>
    <n v="146757.56030000001"/>
    <n v="256825.73050000001"/>
    <n v="185509.94289999999"/>
    <n v="324642.40019999997"/>
    <n v="244157.27849999999"/>
    <n v="427275.23749999999"/>
    <n v="302206.61820000003"/>
    <n v="528861.58180000004"/>
    <n v="340241.73790000001"/>
    <n v="595423.04130000004"/>
    <n v="377745.30560000002"/>
    <n v="661054.28480000002"/>
  </r>
  <r>
    <s v="1"/>
    <s v="Region I - Northeast"/>
    <x v="0"/>
    <s v="CT"/>
    <x v="3"/>
    <s v="4"/>
    <x v="3"/>
    <n v="120873.58990000001"/>
    <n v="193397.74669999999"/>
    <n v="169223.02590000001"/>
    <n v="270756.84539999999"/>
    <n v="217572.46189999999"/>
    <n v="348115.94420000003"/>
    <n v="290096.61580000003"/>
    <n v="464154.59230000002"/>
    <n v="362620.7697"/>
    <n v="580193.24029999995"/>
    <n v="410970.2058"/>
    <n v="657552.33900000004"/>
    <n v="459319.64169999998"/>
    <n v="734911.43770000001"/>
  </r>
  <r>
    <s v="1"/>
    <s v="Region I - Northeast"/>
    <x v="0"/>
    <s v="CT"/>
    <x v="4"/>
    <s v="1"/>
    <x v="0"/>
    <n v="133778.05129999999"/>
    <n v="234111.58979999999"/>
    <n v="173372.2562"/>
    <n v="303401.44829999999"/>
    <n v="207733.53690000001"/>
    <n v="363533.68949999998"/>
    <n v="248202.1562"/>
    <n v="434353.77340000001"/>
    <n v="292630.17239999998"/>
    <n v="512102.80170000001"/>
    <n v="320894.93920000002"/>
    <n v="561566.14359999995"/>
    <n v="346376.32439999998"/>
    <n v="606158.56759999995"/>
  </r>
  <r>
    <s v="1"/>
    <s v="Region I - Northeast"/>
    <x v="0"/>
    <s v="CT"/>
    <x v="4"/>
    <s v="2"/>
    <x v="1"/>
    <n v="116463.15549999999"/>
    <n v="203810.5221"/>
    <n v="152696.8872"/>
    <n v="267219.5527"/>
    <n v="185735.11489999999"/>
    <n v="325036.45110000001"/>
    <n v="228039.63510000001"/>
    <n v="399069.36129999999"/>
    <n v="271348.39319999999"/>
    <n v="474859.68800000002"/>
    <n v="299705.90059999999"/>
    <n v="524485.32609999995"/>
    <n v="325669.8579"/>
    <n v="569922.2513"/>
  </r>
  <r>
    <s v="1"/>
    <s v="Region I - Northeast"/>
    <x v="0"/>
    <s v="CT"/>
    <x v="4"/>
    <s v="3"/>
    <x v="2"/>
    <n v="106152.5206"/>
    <n v="185766.91099999999"/>
    <n v="144497.56959999999"/>
    <n v="252870.7469"/>
    <n v="182744.87549999999"/>
    <n v="319803.53220000002"/>
    <n v="240611.64189999999"/>
    <n v="421070.37329999998"/>
    <n v="297906.87219999998"/>
    <n v="521337.02639999997"/>
    <n v="335468.65230000002"/>
    <n v="587070.14170000004"/>
    <n v="372522.40049999999"/>
    <n v="651914.20090000005"/>
  </r>
  <r>
    <s v="1"/>
    <s v="Region I - Northeast"/>
    <x v="0"/>
    <s v="CT"/>
    <x v="4"/>
    <s v="4"/>
    <x v="3"/>
    <n v="118051.7181"/>
    <n v="188882.75169999999"/>
    <n v="165272.40530000001"/>
    <n v="264435.85239999997"/>
    <n v="212493.0926"/>
    <n v="339988.95319999999"/>
    <n v="283324.12339999998"/>
    <n v="453318.6042"/>
    <n v="354155.15429999999"/>
    <n v="566648.25529999996"/>
    <n v="401375.84149999998"/>
    <n v="642201.35600000003"/>
    <n v="448596.52870000002"/>
    <n v="717754.45660000003"/>
  </r>
  <r>
    <s v="1"/>
    <s v="Region I - Northeast"/>
    <x v="0"/>
    <s v="CT"/>
    <x v="5"/>
    <s v="1"/>
    <x v="0"/>
    <n v="135748.10440000001"/>
    <n v="237559.1827"/>
    <n v="176016.94810000001"/>
    <n v="308029.65919999999"/>
    <n v="210962.89559999999"/>
    <n v="369185.0674"/>
    <n v="252151.48449999999"/>
    <n v="441265.098"/>
    <n v="297364.7096"/>
    <n v="520388.24160000001"/>
    <n v="326120.94650000002"/>
    <n v="570711.65630000003"/>
    <n v="352103.84490000003"/>
    <n v="616181.72860000003"/>
  </r>
  <r>
    <s v="1"/>
    <s v="Region I - Northeast"/>
    <x v="0"/>
    <s v="CT"/>
    <x v="5"/>
    <s v="2"/>
    <x v="1"/>
    <n v="117791.91680000001"/>
    <n v="206135.85440000001"/>
    <n v="154575.82550000001"/>
    <n v="270507.69459999999"/>
    <n v="188149.7182"/>
    <n v="329262.00679999997"/>
    <n v="231242.2041"/>
    <n v="404673.85710000002"/>
    <n v="275294.717"/>
    <n v="481765.7548"/>
    <n v="304125.87949999998"/>
    <n v="532220.28910000005"/>
    <n v="330562.07309999998"/>
    <n v="578483.62789999996"/>
  </r>
  <r>
    <s v="1"/>
    <s v="Region I - Northeast"/>
    <x v="0"/>
    <s v="CT"/>
    <x v="5"/>
    <s v="3"/>
    <x v="2"/>
    <n v="106920.01639999999"/>
    <n v="187110.0288"/>
    <n v="145419.62109999999"/>
    <n v="254484.337"/>
    <n v="183817.86240000001"/>
    <n v="321681.25929999998"/>
    <n v="241929.3952"/>
    <n v="423376.44160000002"/>
    <n v="299448.22399999999"/>
    <n v="524034.39199999999"/>
    <n v="337135.54979999998"/>
    <n v="589987.21200000006"/>
    <n v="374296.02750000003"/>
    <n v="655018.04819999996"/>
  </r>
  <r>
    <s v="1"/>
    <s v="Region I - Northeast"/>
    <x v="0"/>
    <s v="CT"/>
    <x v="5"/>
    <s v="4"/>
    <x v="3"/>
    <n v="119780.51949999999"/>
    <n v="191648.83420000001"/>
    <n v="167692.7274"/>
    <n v="268308.3677"/>
    <n v="215604.93520000001"/>
    <n v="344967.90149999998"/>
    <n v="287473.24690000003"/>
    <n v="459957.20189999999"/>
    <n v="359341.55859999999"/>
    <n v="574946.50230000005"/>
    <n v="407253.76640000002"/>
    <n v="651606.03610000003"/>
    <n v="455165.9743"/>
    <n v="728265.56960000005"/>
  </r>
  <r>
    <s v="1"/>
    <s v="Region I - Northeast"/>
    <x v="0"/>
    <s v="CT"/>
    <x v="6"/>
    <s v="1"/>
    <x v="0"/>
    <n v="142762.524"/>
    <n v="249834.41699999999"/>
    <n v="185272.23550000001"/>
    <n v="324226.41200000001"/>
    <n v="222161.43280000001"/>
    <n v="388782.5074"/>
    <n v="265695.15480000002"/>
    <n v="464966.5208"/>
    <n v="313473.59470000002"/>
    <n v="548578.79070000001"/>
    <n v="343847.26939999999"/>
    <n v="601732.72140000004"/>
    <n v="371393.52120000002"/>
    <n v="649938.66209999996"/>
  </r>
  <r>
    <s v="1"/>
    <s v="Region I - Northeast"/>
    <x v="0"/>
    <s v="CT"/>
    <x v="6"/>
    <s v="2"/>
    <x v="1"/>
    <n v="123203.10490000001"/>
    <n v="215605.43359999999"/>
    <n v="161916.72649999999"/>
    <n v="283354.27130000002"/>
    <n v="197311.3639"/>
    <n v="345294.88699999999"/>
    <n v="242918.97380000001"/>
    <n v="425108.20419999998"/>
    <n v="289433.06660000002"/>
    <n v="506507.86660000001"/>
    <n v="319852.00390000001"/>
    <n v="559741.00690000004"/>
    <n v="347811.36359999998"/>
    <n v="608669.88619999995"/>
  </r>
  <r>
    <s v="1"/>
    <s v="Region I - Northeast"/>
    <x v="0"/>
    <s v="CT"/>
    <x v="6"/>
    <s v="3"/>
    <x v="2"/>
    <n v="111053.61289999999"/>
    <n v="194343.82260000001"/>
    <n v="150825.54870000001"/>
    <n v="263944.71029999998"/>
    <n v="190487.07089999999"/>
    <n v="333352.37400000001"/>
    <n v="250539.43299999999"/>
    <n v="438444.00780000002"/>
    <n v="309946.17119999998"/>
    <n v="542405.79960000003"/>
    <n v="348833.30320000002"/>
    <n v="610458.2807"/>
    <n v="387146.54729999998"/>
    <n v="677506.45770000003"/>
  </r>
  <r>
    <s v="1"/>
    <s v="Region I - Northeast"/>
    <x v="0"/>
    <s v="CT"/>
    <x v="6"/>
    <s v="4"/>
    <x v="3"/>
    <n v="125952.966"/>
    <n v="201524.74849999999"/>
    <n v="176334.15229999999"/>
    <n v="282134.64789999998"/>
    <n v="226715.33869999999"/>
    <n v="362744.54739999998"/>
    <n v="302287.11829999997"/>
    <n v="483659.39659999998"/>
    <n v="377858.89789999998"/>
    <n v="604574.24560000002"/>
    <n v="428240.08429999999"/>
    <n v="685184.14509999997"/>
    <n v="478621.27069999999"/>
    <n v="765794.04449999996"/>
  </r>
  <r>
    <s v="1"/>
    <s v="Region I - Northeast"/>
    <x v="0"/>
    <s v="CT"/>
    <x v="7"/>
    <s v="1"/>
    <x v="0"/>
    <n v="133136.30379999999"/>
    <n v="232988.53159999999"/>
    <n v="172522.25839999999"/>
    <n v="301913.9522"/>
    <n v="206702.9737"/>
    <n v="361730.20409999997"/>
    <n v="246952.6574"/>
    <n v="432167.15039999998"/>
    <n v="291141.3578"/>
    <n v="509497.3762"/>
    <n v="319255.48849999998"/>
    <n v="558697.10479999997"/>
    <n v="344589.38329999999"/>
    <n v="603031.42070000002"/>
  </r>
  <r>
    <s v="1"/>
    <s v="Region I - Northeast"/>
    <x v="0"/>
    <s v="CT"/>
    <x v="7"/>
    <s v="2"/>
    <x v="1"/>
    <n v="115981.7309"/>
    <n v="202968.02910000001"/>
    <n v="152038.3279"/>
    <n v="266067.07370000001"/>
    <n v="184908.24059999999"/>
    <n v="323589.42119999998"/>
    <n v="226976.82610000001"/>
    <n v="397209.44559999998"/>
    <n v="270056.63189999998"/>
    <n v="472599.10570000001"/>
    <n v="298266.89449999999"/>
    <n v="521967.06530000002"/>
    <n v="324088.32319999998"/>
    <n v="567154.56539999996"/>
  </r>
  <r>
    <s v="1"/>
    <s v="Region I - Northeast"/>
    <x v="0"/>
    <s v="CT"/>
    <x v="7"/>
    <s v="3"/>
    <x v="2"/>
    <n v="105802.4428"/>
    <n v="185154.27499999999"/>
    <n v="144045.57149999999"/>
    <n v="252079.75020000001"/>
    <n v="182191.86199999999"/>
    <n v="318835.7586"/>
    <n v="239902.51449999999"/>
    <n v="419829.40049999999"/>
    <n v="297046.92300000001"/>
    <n v="519832.1153"/>
    <n v="334514.03529999999"/>
    <n v="585399.56169999996"/>
    <n v="371477.81949999998"/>
    <n v="650086.18409999995"/>
  </r>
  <r>
    <s v="1"/>
    <s v="Region I - Northeast"/>
    <x v="0"/>
    <s v="CT"/>
    <x v="7"/>
    <s v="4"/>
    <x v="3"/>
    <n v="117487.3438"/>
    <n v="187979.75279999999"/>
    <n v="164482.2812"/>
    <n v="263171.65379999997"/>
    <n v="211477.2187"/>
    <n v="338363.55499999999"/>
    <n v="281969.6249"/>
    <n v="451151.40669999999"/>
    <n v="352462.03110000002"/>
    <n v="563939.25820000004"/>
    <n v="399456.96860000002"/>
    <n v="639131.1594"/>
    <n v="446451.90610000002"/>
    <n v="714323.06039999996"/>
  </r>
  <r>
    <s v="1"/>
    <s v="Region I - Northeast"/>
    <x v="1"/>
    <s v="ME"/>
    <x v="8"/>
    <s v="1"/>
    <x v="0"/>
    <n v="123540.484"/>
    <n v="216195.84710000001"/>
    <n v="160342.74780000001"/>
    <n v="280599.80859999999"/>
    <n v="192278.97760000001"/>
    <n v="336488.21090000001"/>
    <n v="229973.11989999999"/>
    <n v="402452.95990000002"/>
    <n v="271341.68369999999"/>
    <n v="474847.94630000001"/>
    <n v="297639.05839999998"/>
    <n v="520868.35220000002"/>
    <n v="321498.73710000003"/>
    <n v="562622.78989999997"/>
  </r>
  <r>
    <s v="1"/>
    <s v="Region I - Northeast"/>
    <x v="1"/>
    <s v="ME"/>
    <x v="8"/>
    <s v="2"/>
    <x v="1"/>
    <n v="106546.23609999999"/>
    <n v="186455.91310000001"/>
    <n v="140050.2579"/>
    <n v="245087.95139999999"/>
    <n v="170687.93590000001"/>
    <n v="298703.88780000003"/>
    <n v="210183.98060000001"/>
    <n v="367821.96610000002"/>
    <n v="250454.01329999999"/>
    <n v="438294.52340000001"/>
    <n v="276787.16149999999"/>
    <n v="484377.53240000003"/>
    <n v="300997.88569999998"/>
    <n v="526746.29989999998"/>
  </r>
  <r>
    <s v="1"/>
    <s v="Region I - Northeast"/>
    <x v="1"/>
    <s v="ME"/>
    <x v="8"/>
    <s v="3"/>
    <x v="2"/>
    <n v="95960.124500000005"/>
    <n v="167930.21789999999"/>
    <n v="130304.43700000001"/>
    <n v="228032.7648"/>
    <n v="164552.81640000001"/>
    <n v="287967.42859999998"/>
    <n v="216412.01130000001"/>
    <n v="378721.0197"/>
    <n v="267710.25420000002"/>
    <n v="468492.9449"/>
    <n v="301285.8028"/>
    <n v="527250.15489999996"/>
    <n v="334362.72749999998"/>
    <n v="585134.77300000004"/>
  </r>
  <r>
    <s v="1"/>
    <s v="Region I - Northeast"/>
    <x v="1"/>
    <s v="ME"/>
    <x v="8"/>
    <s v="4"/>
    <x v="3"/>
    <n v="108992.51300000001"/>
    <n v="174388.02350000001"/>
    <n v="152589.51819999999"/>
    <n v="244143.23269999999"/>
    <n v="196186.52350000001"/>
    <n v="313898.44219999999"/>
    <n v="261582.0312"/>
    <n v="418531.2562"/>
    <n v="326977.53909999999"/>
    <n v="523164.07020000002"/>
    <n v="370574.54430000001"/>
    <n v="592919.27969999996"/>
    <n v="414171.54940000002"/>
    <n v="662674.48899999994"/>
  </r>
  <r>
    <s v="1"/>
    <s v="Region I - Northeast"/>
    <x v="1"/>
    <s v="ME"/>
    <x v="9"/>
    <s v="1"/>
    <x v="0"/>
    <n v="117167.8196"/>
    <n v="205043.68429999999"/>
    <n v="151937.46840000001"/>
    <n v="265890.56959999999"/>
    <n v="182111.016"/>
    <n v="318694.27799999999"/>
    <n v="217678.96350000001"/>
    <n v="380938.18609999999"/>
    <n v="256721.63080000001"/>
    <n v="449262.85389999999"/>
    <n v="281552.2059"/>
    <n v="492716.3603"/>
    <n v="303996.0232"/>
    <n v="531993.04059999995"/>
  </r>
  <r>
    <s v="1"/>
    <s v="Region I - Northeast"/>
    <x v="1"/>
    <s v="ME"/>
    <x v="9"/>
    <s v="2"/>
    <x v="1"/>
    <n v="101616.47809999999"/>
    <n v="177828.83670000001"/>
    <n v="133367.92430000001"/>
    <n v="233393.86730000001"/>
    <n v="162353.17430000001"/>
    <n v="284118.05489999999"/>
    <n v="199570.03260000001"/>
    <n v="349247.55699999997"/>
    <n v="237607.44039999999"/>
    <n v="415813.02069999999"/>
    <n v="262500.06030000001"/>
    <n v="459375.10550000001"/>
    <n v="285330.14880000002"/>
    <n v="499327.76049999997"/>
  </r>
  <r>
    <s v="1"/>
    <s v="Region I - Northeast"/>
    <x v="1"/>
    <s v="ME"/>
    <x v="9"/>
    <s v="3"/>
    <x v="2"/>
    <n v="92176.609899999996"/>
    <n v="161309.0675"/>
    <n v="125350.51300000001"/>
    <n v="219363.3976"/>
    <n v="158436.628"/>
    <n v="277264.09899999999"/>
    <n v="208511.10920000001"/>
    <n v="364894.4411"/>
    <n v="258072.26639999999"/>
    <n v="451626.46620000002"/>
    <n v="290542.6778"/>
    <n v="508449.6862"/>
    <n v="322556.80119999999"/>
    <n v="564474.40209999995"/>
  </r>
  <r>
    <s v="1"/>
    <s v="Region I - Northeast"/>
    <x v="1"/>
    <s v="ME"/>
    <x v="9"/>
    <s v="4"/>
    <x v="3"/>
    <n v="103384.4477"/>
    <n v="165415.1188"/>
    <n v="144738.2268"/>
    <n v="231581.16630000001"/>
    <n v="186092.00589999999"/>
    <n v="297747.21380000003"/>
    <n v="248122.67449999999"/>
    <n v="396996.28509999998"/>
    <n v="310153.3431"/>
    <n v="496245.35629999998"/>
    <n v="351507.12219999998"/>
    <n v="562411.40390000003"/>
    <n v="392860.90120000002"/>
    <n v="628577.45129999996"/>
  </r>
  <r>
    <s v="1"/>
    <s v="Region I - Northeast"/>
    <x v="1"/>
    <s v="ME"/>
    <x v="10"/>
    <s v="1"/>
    <x v="0"/>
    <n v="122256.98910000001"/>
    <n v="213949.73079999999"/>
    <n v="158642.75219999999"/>
    <n v="277624.81630000001"/>
    <n v="190217.85140000001"/>
    <n v="332881.24"/>
    <n v="227474.12220000001"/>
    <n v="398079.71399999998"/>
    <n v="268364.05440000002"/>
    <n v="469637.09529999999"/>
    <n v="294360.1569"/>
    <n v="515130.2745"/>
    <n v="317924.85489999998"/>
    <n v="556368.49600000004"/>
  </r>
  <r>
    <s v="1"/>
    <s v="Region I - Northeast"/>
    <x v="1"/>
    <s v="ME"/>
    <x v="10"/>
    <s v="2"/>
    <x v="1"/>
    <n v="105583.387"/>
    <n v="184770.92720000001"/>
    <n v="138733.13920000001"/>
    <n v="242782.99359999999"/>
    <n v="169034.1874"/>
    <n v="295809.82809999998"/>
    <n v="208058.36259999999"/>
    <n v="364102.13459999999"/>
    <n v="247870.4908"/>
    <n v="433773.35889999999"/>
    <n v="273909.14909999998"/>
    <n v="479341.01089999999"/>
    <n v="297834.8161"/>
    <n v="521210.92820000002"/>
  </r>
  <r>
    <s v="1"/>
    <s v="Region I - Northeast"/>
    <x v="1"/>
    <s v="ME"/>
    <x v="10"/>
    <s v="3"/>
    <x v="2"/>
    <n v="95259.968999999997"/>
    <n v="166704.94579999999"/>
    <n v="129400.4408"/>
    <n v="226450.77129999999"/>
    <n v="163446.78940000001"/>
    <n v="286031.88140000001"/>
    <n v="214993.75659999999"/>
    <n v="376239.07400000002"/>
    <n v="265990.35580000002"/>
    <n v="465483.1226"/>
    <n v="299376.5686"/>
    <n v="523908.995"/>
    <n v="332273.56540000002"/>
    <n v="581478.73950000003"/>
  </r>
  <r>
    <s v="1"/>
    <s v="Region I - Northeast"/>
    <x v="1"/>
    <s v="ME"/>
    <x v="10"/>
    <s v="4"/>
    <x v="3"/>
    <n v="107863.7643"/>
    <n v="172582.02540000001"/>
    <n v="151009.26999999999"/>
    <n v="241614.83549999999"/>
    <n v="194154.7758"/>
    <n v="310647.6458"/>
    <n v="258873.03419999999"/>
    <n v="414196.86109999998"/>
    <n v="323591.2929"/>
    <n v="517746.07620000001"/>
    <n v="366736.79859999998"/>
    <n v="586778.88650000002"/>
    <n v="409882.30420000001"/>
    <n v="655811.69649999996"/>
  </r>
  <r>
    <s v="1"/>
    <s v="Region I - Northeast"/>
    <x v="1"/>
    <s v="ME"/>
    <x v="11"/>
    <s v="1"/>
    <x v="0"/>
    <n v="120973.49400000001"/>
    <n v="211703.6146"/>
    <n v="156942.75659999999"/>
    <n v="274649.82400000002"/>
    <n v="188156.72519999999"/>
    <n v="329274.26909999998"/>
    <n v="224975.12460000001"/>
    <n v="393706.4681"/>
    <n v="265386.4252"/>
    <n v="464426.24410000001"/>
    <n v="291081.25530000002"/>
    <n v="509392.19689999998"/>
    <n v="314350.97269999998"/>
    <n v="550114.20209999999"/>
  </r>
  <r>
    <s v="1"/>
    <s v="Region I - Northeast"/>
    <x v="1"/>
    <s v="ME"/>
    <x v="11"/>
    <s v="2"/>
    <x v="1"/>
    <n v="104620.53780000001"/>
    <n v="183085.9412"/>
    <n v="137416.02040000001"/>
    <n v="240478.03570000001"/>
    <n v="167380.43900000001"/>
    <n v="292915.7683"/>
    <n v="205932.74460000001"/>
    <n v="360382.30300000001"/>
    <n v="245286.9682"/>
    <n v="429252.19439999998"/>
    <n v="271031.13679999998"/>
    <n v="474304.48930000002"/>
    <n v="294671.74650000001"/>
    <n v="515675.55650000001"/>
  </r>
  <r>
    <s v="1"/>
    <s v="Region I - Northeast"/>
    <x v="1"/>
    <s v="ME"/>
    <x v="11"/>
    <s v="3"/>
    <x v="2"/>
    <n v="94559.813599999994"/>
    <n v="165479.67379999999"/>
    <n v="128496.4446"/>
    <n v="224868.77789999999"/>
    <n v="162340.76250000001"/>
    <n v="284096.33429999999"/>
    <n v="213575.5019"/>
    <n v="373757.12839999999"/>
    <n v="264270.45740000001"/>
    <n v="462473.30040000001"/>
    <n v="297467.33439999999"/>
    <n v="520567.83510000003"/>
    <n v="330184.40330000001"/>
    <n v="577822.70589999994"/>
  </r>
  <r>
    <s v="1"/>
    <s v="Region I - Northeast"/>
    <x v="1"/>
    <s v="ME"/>
    <x v="11"/>
    <s v="4"/>
    <x v="3"/>
    <n v="106735.0156"/>
    <n v="170776.02739999999"/>
    <n v="149429.02179999999"/>
    <n v="239086.43840000001"/>
    <n v="192123.02799999999"/>
    <n v="307396.84940000001"/>
    <n v="256164.0373"/>
    <n v="409862.46580000001"/>
    <n v="320205.0466"/>
    <n v="512328.0822"/>
    <n v="362899.05290000001"/>
    <n v="580638.49329999997"/>
    <n v="405593.05900000001"/>
    <n v="648948.90410000004"/>
  </r>
  <r>
    <s v="1"/>
    <s v="Region I - Northeast"/>
    <x v="1"/>
    <s v="ME"/>
    <x v="12"/>
    <s v="1"/>
    <x v="0"/>
    <n v="116018.7527"/>
    <n v="203032.8173"/>
    <n v="150521.5638"/>
    <n v="263412.7366"/>
    <n v="180462.8928"/>
    <n v="315810.0625"/>
    <n v="215782.45499999999"/>
    <n v="377619.29629999999"/>
    <n v="254548.27420000001"/>
    <n v="445459.47979999997"/>
    <n v="279196.26150000002"/>
    <n v="488593.45760000002"/>
    <n v="301522.2242"/>
    <n v="527663.89229999995"/>
  </r>
  <r>
    <s v="1"/>
    <s v="Region I - Northeast"/>
    <x v="1"/>
    <s v="ME"/>
    <x v="12"/>
    <s v="2"/>
    <x v="1"/>
    <n v="100307.08839999999"/>
    <n v="175537.40460000001"/>
    <n v="131760.58119999999"/>
    <n v="230581.0172"/>
    <n v="160501.3622"/>
    <n v="280877.38380000001"/>
    <n v="197486.83429999999"/>
    <n v="345601.96"/>
    <n v="235237.03039999999"/>
    <n v="411664.80320000002"/>
    <n v="259930.92129999999"/>
    <n v="454879.11229999998"/>
    <n v="282609.90340000001"/>
    <n v="494567.33100000001"/>
  </r>
  <r>
    <s v="1"/>
    <s v="Region I - Northeast"/>
    <x v="1"/>
    <s v="ME"/>
    <x v="12"/>
    <s v="3"/>
    <x v="2"/>
    <n v="90628.238899999997"/>
    <n v="158599.41810000001"/>
    <n v="123144.6828"/>
    <n v="215503.1948"/>
    <n v="155572.43359999999"/>
    <n v="272251.75880000001"/>
    <n v="204663.95939999999"/>
    <n v="358161.929"/>
    <n v="253236.86919999999"/>
    <n v="443164.52110000001"/>
    <n v="285042.56900000002"/>
    <n v="498824.49570000003"/>
    <n v="316387.27679999999"/>
    <n v="553677.73439999996"/>
  </r>
  <r>
    <s v="1"/>
    <s v="Region I - Northeast"/>
    <x v="1"/>
    <s v="ME"/>
    <x v="12"/>
    <s v="4"/>
    <x v="3"/>
    <n v="102362.7309"/>
    <n v="163780.3719"/>
    <n v="143307.82320000001"/>
    <n v="229292.52050000001"/>
    <n v="184252.91560000001"/>
    <n v="294804.66930000001"/>
    <n v="245670.55410000001"/>
    <n v="393072.89240000001"/>
    <n v="307088.19260000001"/>
    <n v="491341.11550000001"/>
    <n v="348033.28509999998"/>
    <n v="556853.26430000004"/>
    <n v="388978.3774"/>
    <n v="622365.41299999994"/>
  </r>
  <r>
    <s v="1"/>
    <s v="Region I - Northeast"/>
    <x v="2"/>
    <s v="MA"/>
    <x v="13"/>
    <s v="1"/>
    <x v="0"/>
    <n v="148911.13560000001"/>
    <n v="260594.4872"/>
    <n v="193204.02230000001"/>
    <n v="338107.03899999999"/>
    <n v="231641.0471"/>
    <n v="405371.83240000001"/>
    <n v="276985.152"/>
    <n v="484724.01610000001"/>
    <n v="326753.18119999999"/>
    <n v="571818.06700000004"/>
    <n v="358395.8468"/>
    <n v="627192.73179999995"/>
    <n v="387062.74900000001"/>
    <n v="677359.81090000004"/>
  </r>
  <r>
    <s v="1"/>
    <s v="Region I - Northeast"/>
    <x v="2"/>
    <s v="MA"/>
    <x v="13"/>
    <s v="2"/>
    <x v="1"/>
    <n v="128710.4247"/>
    <n v="225243.2432"/>
    <n v="169082.7597"/>
    <n v="295894.82949999999"/>
    <n v="205976.22270000001"/>
    <n v="360458.3897"/>
    <n v="253462.21179999999"/>
    <n v="443558.87060000002"/>
    <n v="301924.4399"/>
    <n v="528367.76969999995"/>
    <n v="333624.30290000001"/>
    <n v="583842.53"/>
    <n v="362741.04590000003"/>
    <n v="634796.83030000003"/>
  </r>
  <r>
    <s v="1"/>
    <s v="Region I - Northeast"/>
    <x v="2"/>
    <s v="MA"/>
    <x v="13"/>
    <s v="3"/>
    <x v="2"/>
    <n v="116250.8138"/>
    <n v="203438.92420000001"/>
    <n v="157949.18719999999"/>
    <n v="276411.07770000002"/>
    <n v="199533.5269"/>
    <n v="349183.67210000003"/>
    <n v="262488.47850000003"/>
    <n v="459354.83740000002"/>
    <n v="324776.63819999999"/>
    <n v="568359.11679999996"/>
    <n v="365561.19790000003"/>
    <n v="639732.09620000003"/>
    <n v="405753.05359999998"/>
    <n v="710067.84380000003"/>
  </r>
  <r>
    <s v="1"/>
    <s v="Region I - Northeast"/>
    <x v="2"/>
    <s v="MA"/>
    <x v="13"/>
    <s v="4"/>
    <x v="3"/>
    <n v="131382.63949999999"/>
    <n v="210212.22640000001"/>
    <n v="183935.69519999999"/>
    <n v="294297.11680000002"/>
    <n v="236488.75109999999"/>
    <n v="378382.0074"/>
    <n v="315318.33480000001"/>
    <n v="504509.3432"/>
    <n v="394147.91850000003"/>
    <n v="630636.67890000006"/>
    <n v="446700.9743"/>
    <n v="714721.56960000005"/>
    <n v="499254.03009999997"/>
    <n v="798806.46"/>
  </r>
  <r>
    <s v="1"/>
    <s v="Region I - Northeast"/>
    <x v="2"/>
    <s v="MA"/>
    <x v="14"/>
    <s v="1"/>
    <x v="0"/>
    <n v="140702.84210000001"/>
    <n v="246229.9737"/>
    <n v="182438.13630000001"/>
    <n v="319266.73869999999"/>
    <n v="218656.72270000001"/>
    <n v="382649.2647"/>
    <n v="261344.14790000001"/>
    <n v="457352.25880000001"/>
    <n v="308202.85330000002"/>
    <n v="539354.99329999997"/>
    <n v="338005.93239999999"/>
    <n v="591510.38170000003"/>
    <n v="364932.58490000002"/>
    <n v="638632.02359999996"/>
  </r>
  <r>
    <s v="1"/>
    <s v="Region I - Northeast"/>
    <x v="2"/>
    <s v="MA"/>
    <x v="14"/>
    <s v="2"/>
    <x v="1"/>
    <n v="122105.3627"/>
    <n v="213684.3847"/>
    <n v="160231.26010000001"/>
    <n v="280404.70520000003"/>
    <n v="195028.78959999999"/>
    <n v="341300.38189999998"/>
    <n v="239688.10810000001"/>
    <n v="419454.18910000002"/>
    <n v="285344.64750000002"/>
    <n v="499353.13309999998"/>
    <n v="315226.087"/>
    <n v="551645.65229999996"/>
    <n v="342623.90769999998"/>
    <n v="599591.83849999995"/>
  </r>
  <r>
    <s v="1"/>
    <s v="Region I - Northeast"/>
    <x v="2"/>
    <s v="MA"/>
    <x v="14"/>
    <s v="3"/>
    <x v="2"/>
    <n v="110851.5874"/>
    <n v="193990.27789999999"/>
    <n v="150771.37770000001"/>
    <n v="263849.91090000002"/>
    <n v="190586.1845"/>
    <n v="333525.82280000002"/>
    <n v="250840.92860000001"/>
    <n v="438971.6251"/>
    <n v="310481.80080000003"/>
    <n v="543343.15150000004"/>
    <n v="349560.30229999998"/>
    <n v="611730.52910000004"/>
    <n v="388093.1397"/>
    <n v="679162.99470000004"/>
  </r>
  <r>
    <s v="1"/>
    <s v="Region I - Northeast"/>
    <x v="2"/>
    <s v="MA"/>
    <x v="14"/>
    <s v="4"/>
    <x v="3"/>
    <n v="124152.80100000001"/>
    <n v="198644.4846"/>
    <n v="173813.9215"/>
    <n v="278102.27840000001"/>
    <n v="223475.04199999999"/>
    <n v="357560.0724"/>
    <n v="297966.72259999998"/>
    <n v="476746.76319999999"/>
    <n v="372458.4032"/>
    <n v="595933.45389999996"/>
    <n v="422119.52360000001"/>
    <n v="675391.24789999996"/>
    <n v="471780.64399999997"/>
    <n v="754849.04169999994"/>
  </r>
  <r>
    <s v="1"/>
    <s v="Region I - Northeast"/>
    <x v="2"/>
    <s v="MA"/>
    <x v="15"/>
    <s v="1"/>
    <x v="0"/>
    <n v="140105.90520000001"/>
    <n v="245185.33410000001"/>
    <n v="181682.8371"/>
    <n v="317944.96490000002"/>
    <n v="217763.8291"/>
    <n v="381086.7009"/>
    <n v="260295.4809"/>
    <n v="455517.09159999999"/>
    <n v="306982.13199999998"/>
    <n v="537218.73089999997"/>
    <n v="336674.13669999997"/>
    <n v="589179.73919999995"/>
    <n v="363512.34100000001"/>
    <n v="636146.59680000006"/>
  </r>
  <r>
    <s v="1"/>
    <s v="Region I - Northeast"/>
    <x v="2"/>
    <s v="MA"/>
    <x v="15"/>
    <s v="2"/>
    <x v="1"/>
    <n v="121508.42570000001"/>
    <n v="212639.745"/>
    <n v="159475.96090000001"/>
    <n v="279082.93150000001"/>
    <n v="194135.89600000001"/>
    <n v="339737.81809999997"/>
    <n v="238639.4411"/>
    <n v="417619.02189999999"/>
    <n v="284123.92619999999"/>
    <n v="497216.87079999998"/>
    <n v="313890.04129999998"/>
    <n v="549307.57220000005"/>
    <n v="341189.98389999999"/>
    <n v="597082.47169999999"/>
  </r>
  <r>
    <s v="1"/>
    <s v="Region I - Northeast"/>
    <x v="2"/>
    <s v="MA"/>
    <x v="15"/>
    <s v="3"/>
    <x v="2"/>
    <n v="110218.7723"/>
    <n v="192882.85159999999"/>
    <n v="149885.43659999999"/>
    <n v="262299.51409999997"/>
    <n v="189447.11739999999"/>
    <n v="331532.45549999998"/>
    <n v="249322.17259999999"/>
    <n v="436313.80200000003"/>
    <n v="308583.35580000002"/>
    <n v="540020.87269999995"/>
    <n v="347408.73129999998"/>
    <n v="607965.27969999996"/>
    <n v="385688.44270000001"/>
    <n v="674954.77489999996"/>
  </r>
  <r>
    <s v="1"/>
    <s v="Region I - Northeast"/>
    <x v="2"/>
    <s v="MA"/>
    <x v="15"/>
    <s v="4"/>
    <x v="3"/>
    <n v="123624.105"/>
    <n v="197798.571"/>
    <n v="173073.74710000001"/>
    <n v="276917.99930000002"/>
    <n v="222523.38920000001"/>
    <n v="356037.42790000001"/>
    <n v="296697.85210000002"/>
    <n v="474716.57049999997"/>
    <n v="370872.31510000001"/>
    <n v="593395.71299999999"/>
    <n v="420321.9572"/>
    <n v="672515.14150000003"/>
    <n v="469771.5992"/>
    <n v="751634.56980000006"/>
  </r>
  <r>
    <s v="1"/>
    <s v="Region I - Northeast"/>
    <x v="2"/>
    <s v="MA"/>
    <x v="16"/>
    <s v="1"/>
    <x v="0"/>
    <n v="137673.3469"/>
    <n v="240928.35699999999"/>
    <n v="178566.94149999999"/>
    <n v="312492.14750000002"/>
    <n v="214054.58499999999"/>
    <n v="374595.52380000002"/>
    <n v="255899.9811"/>
    <n v="447824.9669"/>
    <n v="301831.15340000001"/>
    <n v="528204.51839999994"/>
    <n v="331039.29879999999"/>
    <n v="579318.77280000004"/>
    <n v="357464.66820000001"/>
    <n v="625563.16949999996"/>
  </r>
  <r>
    <s v="1"/>
    <s v="Region I - Northeast"/>
    <x v="2"/>
    <s v="MA"/>
    <x v="16"/>
    <s v="2"/>
    <x v="1"/>
    <n v="119236.19040000001"/>
    <n v="208663.33319999999"/>
    <n v="156551.5036"/>
    <n v="273965.13140000001"/>
    <n v="190630.34090000001"/>
    <n v="333603.09649999999"/>
    <n v="234430.6311"/>
    <n v="410253.60440000001"/>
    <n v="279170.00089999998"/>
    <n v="488547.50150000001"/>
    <n v="308442.89799999999"/>
    <n v="539775.07149999996"/>
    <n v="335306.67739999999"/>
    <n v="586786.68550000002"/>
  </r>
  <r>
    <s v="1"/>
    <s v="Region I - Northeast"/>
    <x v="2"/>
    <s v="MA"/>
    <x v="16"/>
    <s v="3"/>
    <x v="2"/>
    <n v="107970.2496"/>
    <n v="188947.9368"/>
    <n v="146775.61550000001"/>
    <n v="256857.32709999999"/>
    <n v="185476.90289999999"/>
    <n v="324584.58"/>
    <n v="244056.77720000001"/>
    <n v="427099.36009999999"/>
    <n v="302028.07150000002"/>
    <n v="528549.12529999996"/>
    <n v="339999.40100000001"/>
    <n v="594998.95180000004"/>
    <n v="377429.77059999999"/>
    <n v="660502.09860000003"/>
  </r>
  <r>
    <s v="1"/>
    <s v="Region I - Northeast"/>
    <x v="2"/>
    <s v="MA"/>
    <x v="16"/>
    <s v="4"/>
    <x v="3"/>
    <n v="121473.64260000001"/>
    <n v="194357.83119999999"/>
    <n v="170063.09969999999"/>
    <n v="272100.96350000001"/>
    <n v="218652.55669999999"/>
    <n v="349844.09610000002"/>
    <n v="291536.74239999999"/>
    <n v="466458.79479999997"/>
    <n v="364420.92790000001"/>
    <n v="583073.49340000004"/>
    <n v="413010.38500000001"/>
    <n v="660816.62589999998"/>
    <n v="461599.842"/>
    <n v="738559.75829999999"/>
  </r>
  <r>
    <s v="1"/>
    <s v="Region I - Northeast"/>
    <x v="2"/>
    <s v="MA"/>
    <x v="17"/>
    <s v="1"/>
    <x v="0"/>
    <n v="128957.73820000001"/>
    <n v="225676.04190000001"/>
    <n v="167235.1545"/>
    <n v="292661.52029999997"/>
    <n v="200452.70749999999"/>
    <n v="350792.23820000002"/>
    <n v="239611.97589999999"/>
    <n v="419320.95779999997"/>
    <n v="282596.29399999999"/>
    <n v="494543.51439999999"/>
    <n v="309932.90250000003"/>
    <n v="542382.57929999998"/>
    <n v="334647.65909999999"/>
    <n v="585633.40339999995"/>
  </r>
  <r>
    <s v="1"/>
    <s v="Region I - Northeast"/>
    <x v="2"/>
    <s v="MA"/>
    <x v="17"/>
    <s v="2"/>
    <x v="1"/>
    <n v="111803.16529999999"/>
    <n v="195655.5393"/>
    <n v="146751.22399999999"/>
    <n v="256814.64189999999"/>
    <n v="178657.97450000001"/>
    <n v="312651.45539999998"/>
    <n v="219636.14449999999"/>
    <n v="384363.25290000002"/>
    <n v="261511.568"/>
    <n v="457645.24400000001"/>
    <n v="288914.55849999998"/>
    <n v="505600.47730000003"/>
    <n v="314050.83889999997"/>
    <n v="549588.96810000006"/>
  </r>
  <r>
    <s v="1"/>
    <s v="Region I - Northeast"/>
    <x v="2"/>
    <s v="MA"/>
    <x v="17"/>
    <s v="3"/>
    <x v="2"/>
    <n v="101372.73020000001"/>
    <n v="177402.27789999999"/>
    <n v="137843.97390000001"/>
    <n v="241226.95430000001"/>
    <n v="174218.37940000001"/>
    <n v="304882.16389999999"/>
    <n v="229271.20430000001"/>
    <n v="401224.60749999998"/>
    <n v="283757.78519999998"/>
    <n v="496576.12410000002"/>
    <n v="319453.01240000001"/>
    <n v="559042.77170000004"/>
    <n v="354644.91159999999"/>
    <n v="620628.59519999998"/>
  </r>
  <r>
    <s v="1"/>
    <s v="Region I - Northeast"/>
    <x v="2"/>
    <s v="MA"/>
    <x v="17"/>
    <s v="4"/>
    <x v="3"/>
    <n v="113786.4653"/>
    <n v="182058.34729999999"/>
    <n v="159301.0514"/>
    <n v="254881.68609999999"/>
    <n v="204815.63759999999"/>
    <n v="327705.02510000003"/>
    <n v="273087.51679999998"/>
    <n v="436940.03340000001"/>
    <n v="341359.39600000001"/>
    <n v="546175.04169999994"/>
    <n v="386873.98220000003"/>
    <n v="618998.38080000004"/>
    <n v="432388.56829999998"/>
    <n v="691821.71959999995"/>
  </r>
  <r>
    <s v="1"/>
    <s v="Region I - Northeast"/>
    <x v="2"/>
    <s v="MA"/>
    <x v="18"/>
    <s v="1"/>
    <x v="0"/>
    <n v="135882.52900000001"/>
    <n v="237794.42569999999"/>
    <n v="176301.03460000001"/>
    <n v="308526.81060000003"/>
    <n v="211375.89350000001"/>
    <n v="369907.81359999999"/>
    <n v="252753.9676"/>
    <n v="442319.44329999998"/>
    <n v="298168.97480000003"/>
    <n v="521795.7059"/>
    <n v="327043.89569999999"/>
    <n v="572326.8175"/>
    <n v="353203.91960000002"/>
    <n v="618106.85939999996"/>
  </r>
  <r>
    <s v="1"/>
    <s v="Region I - Northeast"/>
    <x v="2"/>
    <s v="MA"/>
    <x v="18"/>
    <s v="2"/>
    <x v="1"/>
    <n v="117445.3725"/>
    <n v="205529.4019"/>
    <n v="154285.5968"/>
    <n v="269999.79440000001"/>
    <n v="187951.64929999999"/>
    <n v="328915.38620000001"/>
    <n v="231284.6176"/>
    <n v="404748.0808"/>
    <n v="275507.8223"/>
    <n v="482138.68910000002"/>
    <n v="304434.74489999999"/>
    <n v="532760.80350000004"/>
    <n v="331004.88860000001"/>
    <n v="579258.55519999994"/>
  </r>
  <r>
    <s v="1"/>
    <s v="Region I - Northeast"/>
    <x v="2"/>
    <s v="MA"/>
    <x v="18"/>
    <s v="3"/>
    <x v="2"/>
    <n v="106071.79700000001"/>
    <n v="185625.64480000001"/>
    <n v="144117.7819"/>
    <n v="252206.1183"/>
    <n v="182059.68830000001"/>
    <n v="318604.45449999999"/>
    <n v="239500.49110000001"/>
    <n v="419125.85930000001"/>
    <n v="296332.71380000003"/>
    <n v="518582.24920000002"/>
    <n v="333544.66230000003"/>
    <n v="583703.15910000005"/>
    <n v="370215.6508"/>
    <n v="647877.38899999997"/>
  </r>
  <r>
    <s v="1"/>
    <s v="Region I - Northeast"/>
    <x v="2"/>
    <s v="MA"/>
    <x v="18"/>
    <s v="4"/>
    <x v="3"/>
    <n v="119887.54829999999"/>
    <n v="191820.08009999999"/>
    <n v="167842.56770000001"/>
    <n v="268548.11219999997"/>
    <n v="215797.58689999999"/>
    <n v="345276.14439999999"/>
    <n v="287730.11599999998"/>
    <n v="460368.1924"/>
    <n v="359662.64490000001"/>
    <n v="575460.24049999996"/>
    <n v="407617.6643"/>
    <n v="652188.27260000003"/>
    <n v="455572.68359999999"/>
    <n v="728916.30460000003"/>
  </r>
  <r>
    <s v="1"/>
    <s v="Region I - Northeast"/>
    <x v="2"/>
    <s v="MA"/>
    <x v="19"/>
    <s v="1"/>
    <x v="0"/>
    <n v="135748.10440000001"/>
    <n v="237559.1827"/>
    <n v="176016.94810000001"/>
    <n v="308029.65919999999"/>
    <n v="210962.89559999999"/>
    <n v="369185.0674"/>
    <n v="252151.48449999999"/>
    <n v="441265.098"/>
    <n v="297364.7096"/>
    <n v="520388.24160000001"/>
    <n v="326120.94650000002"/>
    <n v="570711.65630000003"/>
    <n v="352103.84490000003"/>
    <n v="616181.72860000003"/>
  </r>
  <r>
    <s v="1"/>
    <s v="Region I - Northeast"/>
    <x v="2"/>
    <s v="MA"/>
    <x v="19"/>
    <s v="2"/>
    <x v="1"/>
    <n v="117791.91680000001"/>
    <n v="206135.85440000001"/>
    <n v="154575.82550000001"/>
    <n v="270507.69459999999"/>
    <n v="188149.7182"/>
    <n v="329262.00679999997"/>
    <n v="231242.2041"/>
    <n v="404673.85710000002"/>
    <n v="275294.717"/>
    <n v="481765.7548"/>
    <n v="304125.87949999998"/>
    <n v="532220.28910000005"/>
    <n v="330562.07309999998"/>
    <n v="578483.62789999996"/>
  </r>
  <r>
    <s v="1"/>
    <s v="Region I - Northeast"/>
    <x v="2"/>
    <s v="MA"/>
    <x v="19"/>
    <s v="3"/>
    <x v="2"/>
    <n v="106920.01639999999"/>
    <n v="187110.0288"/>
    <n v="145419.62109999999"/>
    <n v="254484.337"/>
    <n v="183817.86240000001"/>
    <n v="321681.25929999998"/>
    <n v="241929.3952"/>
    <n v="423376.44160000002"/>
    <n v="299448.22399999999"/>
    <n v="524034.39199999999"/>
    <n v="337135.54979999998"/>
    <n v="589987.21200000006"/>
    <n v="374296.02750000003"/>
    <n v="655018.04819999996"/>
  </r>
  <r>
    <s v="1"/>
    <s v="Region I - Northeast"/>
    <x v="2"/>
    <s v="MA"/>
    <x v="19"/>
    <s v="4"/>
    <x v="3"/>
    <n v="119780.51949999999"/>
    <n v="191648.83420000001"/>
    <n v="167692.7274"/>
    <n v="268308.3677"/>
    <n v="215604.93520000001"/>
    <n v="344967.90149999998"/>
    <n v="287473.24690000003"/>
    <n v="459957.20189999999"/>
    <n v="359341.55859999999"/>
    <n v="574946.50230000005"/>
    <n v="407253.76640000002"/>
    <n v="651606.03610000003"/>
    <n v="455165.9743"/>
    <n v="728265.56960000005"/>
  </r>
  <r>
    <s v="1"/>
    <s v="Region I - Northeast"/>
    <x v="3"/>
    <s v="NH"/>
    <x v="20"/>
    <s v="1"/>
    <x v="0"/>
    <n v="120062.88280000001"/>
    <n v="210110.04500000001"/>
    <n v="155524.56709999999"/>
    <n v="272167.99249999999"/>
    <n v="186300.14439999999"/>
    <n v="326025.25270000001"/>
    <n v="222520.6335"/>
    <n v="389411.10879999999"/>
    <n v="262289.04930000001"/>
    <n v="459005.83630000002"/>
    <n v="287595.8726"/>
    <n v="503292.777"/>
    <n v="310363.84600000002"/>
    <n v="543136.73060000001"/>
  </r>
  <r>
    <s v="1"/>
    <s v="Region I - Northeast"/>
    <x v="3"/>
    <s v="NH"/>
    <x v="20"/>
    <s v="2"/>
    <x v="1"/>
    <n v="104832.1882"/>
    <n v="183456.32939999999"/>
    <n v="137337.90100000001"/>
    <n v="240341.32670000001"/>
    <n v="166949.68169999999"/>
    <n v="292161.94290000002"/>
    <n v="204785.08350000001"/>
    <n v="358373.89600000001"/>
    <n v="243568.96669999999"/>
    <n v="426245.69170000002"/>
    <n v="268974.36749999999"/>
    <n v="470705.14299999998"/>
    <n v="292204.54550000001"/>
    <n v="511357.9547"/>
  </r>
  <r>
    <s v="1"/>
    <s v="Region I - Northeast"/>
    <x v="3"/>
    <s v="NH"/>
    <x v="20"/>
    <s v="3"/>
    <x v="2"/>
    <n v="95906.161300000007"/>
    <n v="167835.78219999999"/>
    <n v="130648.1064"/>
    <n v="228634.1862"/>
    <n v="165304.07370000001"/>
    <n v="289282.12880000001"/>
    <n v="217724.15150000001"/>
    <n v="381017.26510000002"/>
    <n v="269641.48930000002"/>
    <n v="471872.60649999999"/>
    <n v="303694.44799999997"/>
    <n v="531465.28390000004"/>
    <n v="337300.52649999998"/>
    <n v="590275.92139999999"/>
  </r>
  <r>
    <s v="1"/>
    <s v="Region I - Northeast"/>
    <x v="3"/>
    <s v="NH"/>
    <x v="20"/>
    <s v="4"/>
    <x v="3"/>
    <n v="105956.57090000001"/>
    <n v="169530.51579999999"/>
    <n v="148339.1992"/>
    <n v="237342.72210000001"/>
    <n v="190721.82750000001"/>
    <n v="305154.92849999998"/>
    <n v="254295.77"/>
    <n v="406873.23800000001"/>
    <n v="317869.71240000002"/>
    <n v="508591.54749999999"/>
    <n v="360252.34080000001"/>
    <n v="576403.75390000001"/>
    <n v="402634.96909999999"/>
    <n v="644215.96019999997"/>
  </r>
  <r>
    <s v="1"/>
    <s v="Region I - Northeast"/>
    <x v="3"/>
    <s v="NH"/>
    <x v="21"/>
    <s v="1"/>
    <x v="0"/>
    <n v="116570.8827"/>
    <n v="203999.0447"/>
    <n v="151182.16899999999"/>
    <n v="264568.79580000002"/>
    <n v="181218.12229999999"/>
    <n v="317131.71409999998"/>
    <n v="216630.29639999999"/>
    <n v="379103.01880000002"/>
    <n v="255500.90950000001"/>
    <n v="447126.59159999999"/>
    <n v="280220.41009999998"/>
    <n v="490385.71769999998"/>
    <n v="302575.77929999999"/>
    <n v="529507.61380000005"/>
  </r>
  <r>
    <s v="1"/>
    <s v="Region I - Northeast"/>
    <x v="3"/>
    <s v="NH"/>
    <x v="21"/>
    <s v="2"/>
    <x v="1"/>
    <n v="101019.54120000001"/>
    <n v="176784.19709999999"/>
    <n v="132612.6249"/>
    <n v="232072.09359999999"/>
    <n v="161460.2806"/>
    <n v="282555.49099999998"/>
    <n v="198521.36550000001"/>
    <n v="347412.3897"/>
    <n v="236386.71909999999"/>
    <n v="413676.75839999999"/>
    <n v="261164.01459999999"/>
    <n v="457037.02549999999"/>
    <n v="283896.22499999998"/>
    <n v="496818.39370000002"/>
  </r>
  <r>
    <s v="1"/>
    <s v="Region I - Northeast"/>
    <x v="3"/>
    <s v="NH"/>
    <x v="21"/>
    <s v="3"/>
    <x v="2"/>
    <n v="91543.794899999994"/>
    <n v="160201.64120000001"/>
    <n v="124464.5719"/>
    <n v="217813.00090000001"/>
    <n v="157297.56099999999"/>
    <n v="275270.7317"/>
    <n v="206992.35320000001"/>
    <n v="362236.61800000002"/>
    <n v="256173.82139999999"/>
    <n v="448304.1874"/>
    <n v="288391.10680000001"/>
    <n v="504684.43680000002"/>
    <n v="320152.1042"/>
    <n v="560266.18229999999"/>
  </r>
  <r>
    <s v="1"/>
    <s v="Region I - Northeast"/>
    <x v="3"/>
    <s v="NH"/>
    <x v="21"/>
    <s v="4"/>
    <x v="3"/>
    <n v="102855.75169999999"/>
    <n v="164569.2052"/>
    <n v="143998.05239999999"/>
    <n v="230396.88709999999"/>
    <n v="185140.35310000001"/>
    <n v="296224.56929999997"/>
    <n v="246853.80410000001"/>
    <n v="394966.09230000002"/>
    <n v="308567.255"/>
    <n v="493707.61540000001"/>
    <n v="349709.55570000003"/>
    <n v="559535.29760000005"/>
    <n v="390851.85649999999"/>
    <n v="625362.97959999996"/>
  </r>
  <r>
    <s v="1"/>
    <s v="Region I - Northeast"/>
    <x v="3"/>
    <s v="NH"/>
    <x v="22"/>
    <s v="1"/>
    <x v="0"/>
    <n v="114645.6364"/>
    <n v="200629.86369999999"/>
    <n v="148632.17060000001"/>
    <n v="260106.29860000001"/>
    <n v="178126.42679999999"/>
    <n v="311721.24699999997"/>
    <n v="212881.79250000001"/>
    <n v="372543.13689999998"/>
    <n v="251034.45680000001"/>
    <n v="439310.29940000002"/>
    <n v="275302.04800000001"/>
    <n v="481778.58409999998"/>
    <n v="297214.94530000002"/>
    <n v="520126.1544"/>
  </r>
  <r>
    <s v="1"/>
    <s v="Region I - Northeast"/>
    <x v="3"/>
    <s v="NH"/>
    <x v="22"/>
    <s v="2"/>
    <x v="1"/>
    <n v="99575.2647"/>
    <n v="174256.7133"/>
    <n v="130636.94289999999"/>
    <n v="228614.65"/>
    <n v="158979.65289999999"/>
    <n v="278214.39270000003"/>
    <n v="195332.93220000001"/>
    <n v="341832.63130000001"/>
    <n v="232511.42749999999"/>
    <n v="406894.99810000003"/>
    <n v="256846.98749999999"/>
    <n v="449482.22810000001"/>
    <n v="279151.61119999998"/>
    <n v="488515.31969999999"/>
  </r>
  <r>
    <s v="1"/>
    <s v="Region I - Northeast"/>
    <x v="3"/>
    <s v="NH"/>
    <x v="22"/>
    <s v="3"/>
    <x v="2"/>
    <n v="90493.559699999998"/>
    <n v="158363.72949999999"/>
    <n v="123108.57490000001"/>
    <n v="215440.00599999999"/>
    <n v="155638.51730000001"/>
    <n v="272367.40519999998"/>
    <n v="204864.967"/>
    <n v="358513.69209999999"/>
    <n v="253593.96859999999"/>
    <n v="443789.44510000001"/>
    <n v="285527.24979999999"/>
    <n v="499672.68709999998"/>
    <n v="317018.35489999998"/>
    <n v="554782.12100000004"/>
  </r>
  <r>
    <s v="1"/>
    <s v="Region I - Northeast"/>
    <x v="3"/>
    <s v="NH"/>
    <x v="22"/>
    <s v="4"/>
    <x v="3"/>
    <n v="101162.62519999999"/>
    <n v="161860.2028"/>
    <n v="141627.6753"/>
    <n v="226604.2838"/>
    <n v="182092.7254"/>
    <n v="291348.36499999999"/>
    <n v="242790.30050000001"/>
    <n v="388464.4866"/>
    <n v="303487.87569999998"/>
    <n v="485580.60820000002"/>
    <n v="343952.92570000002"/>
    <n v="550324.68940000003"/>
    <n v="384417.97580000001"/>
    <n v="615068.77049999998"/>
  </r>
  <r>
    <s v="1"/>
    <s v="Region I - Northeast"/>
    <x v="3"/>
    <s v="NH"/>
    <x v="23"/>
    <s v="1"/>
    <x v="0"/>
    <n v="122719.4978"/>
    <n v="214759.12109999999"/>
    <n v="159113.96040000001"/>
    <n v="278449.43070000003"/>
    <n v="190697.74189999999"/>
    <n v="333721.04849999998"/>
    <n v="227920.3"/>
    <n v="398860.52500000002"/>
    <n v="268780.50319999998"/>
    <n v="470365.88059999997"/>
    <n v="294768.99540000001"/>
    <n v="515845.74209999997"/>
    <n v="318245.01559999998"/>
    <n v="556928.77729999996"/>
  </r>
  <r>
    <s v="1"/>
    <s v="Region I - Northeast"/>
    <x v="3"/>
    <s v="NH"/>
    <x v="23"/>
    <s v="2"/>
    <x v="1"/>
    <n v="106526.8645"/>
    <n v="186422.01300000001"/>
    <n v="139778.66260000001"/>
    <n v="244612.65960000001"/>
    <n v="170125.1447"/>
    <n v="297719.00319999998"/>
    <n v="209064.60990000001"/>
    <n v="365863.06719999999"/>
    <n v="248878.09950000001"/>
    <n v="435536.6741"/>
    <n v="274936.32150000002"/>
    <n v="481138.5625"/>
    <n v="298825.91580000002"/>
    <n v="522945.35279999999"/>
  </r>
  <r>
    <s v="1"/>
    <s v="Region I - Northeast"/>
    <x v="3"/>
    <s v="NH"/>
    <x v="23"/>
    <s v="3"/>
    <x v="2"/>
    <n v="96740.999599999996"/>
    <n v="169296.74950000001"/>
    <n v="131588.21580000001"/>
    <n v="230279.37760000001"/>
    <n v="166344.0238"/>
    <n v="291102.0417"/>
    <n v="218941.40770000001"/>
    <n v="383147.46350000001"/>
    <n v="271004.29960000003"/>
    <n v="474257.52439999999"/>
    <n v="305119.01419999998"/>
    <n v="533958.27489999996"/>
    <n v="338758.62479999999"/>
    <n v="592827.59340000001"/>
  </r>
  <r>
    <s v="1"/>
    <s v="Region I - Northeast"/>
    <x v="3"/>
    <s v="NH"/>
    <x v="23"/>
    <s v="4"/>
    <x v="3"/>
    <n v="108285.4284"/>
    <n v="173256.68799999999"/>
    <n v="151599.59969999999"/>
    <n v="242559.36309999999"/>
    <n v="194913.77110000001"/>
    <n v="311862.03840000002"/>
    <n v="259885.0281"/>
    <n v="415816.05119999999"/>
    <n v="324856.28509999998"/>
    <n v="519770.06390000001"/>
    <n v="368170.45649999997"/>
    <n v="589072.73919999995"/>
    <n v="411484.62780000002"/>
    <n v="658375.41429999995"/>
  </r>
  <r>
    <s v="1"/>
    <s v="Region I - Northeast"/>
    <x v="3"/>
    <s v="NH"/>
    <x v="24"/>
    <s v="1"/>
    <x v="0"/>
    <n v="130972.6018"/>
    <n v="229202.05319999999"/>
    <n v="169974.54490000001"/>
    <n v="297455.4535"/>
    <n v="203819.73579999999"/>
    <n v="356684.53769999999"/>
    <n v="243762.1361"/>
    <n v="426583.73810000002"/>
    <n v="287598.92430000001"/>
    <n v="503298.11749999999"/>
    <n v="315466.56479999999"/>
    <n v="552066.48840000003"/>
    <n v="340741.87689999997"/>
    <n v="596298.28449999995"/>
  </r>
  <r>
    <s v="1"/>
    <s v="Region I - Northeast"/>
    <x v="3"/>
    <s v="NH"/>
    <x v="24"/>
    <s v="2"/>
    <x v="1"/>
    <n v="113016.4142"/>
    <n v="197778.7248"/>
    <n v="148533.42230000001"/>
    <n v="259933.4889"/>
    <n v="181006.55840000001"/>
    <n v="316761.47710000002"/>
    <n v="222852.85560000001"/>
    <n v="389992.49729999999"/>
    <n v="265528.93180000002"/>
    <n v="464675.63059999997"/>
    <n v="293437.49780000001"/>
    <n v="513515.62119999999"/>
    <n v="319090.66499999998"/>
    <n v="558408.66370000003"/>
  </r>
  <r>
    <s v="1"/>
    <s v="Region I - Northeast"/>
    <x v="3"/>
    <s v="NH"/>
    <x v="24"/>
    <s v="3"/>
    <x v="2"/>
    <n v="101857.48880000001"/>
    <n v="178250.60550000001"/>
    <n v="138332.08249999999"/>
    <n v="242081.14430000001"/>
    <n v="174705.31280000001"/>
    <n v="305734.29729999998"/>
    <n v="229779.32889999999"/>
    <n v="402113.82559999998"/>
    <n v="284260.64110000001"/>
    <n v="497456.12199999997"/>
    <n v="319922.9559"/>
    <n v="559865.17279999994"/>
    <n v="355058.42259999999"/>
    <n v="621352.23959999997"/>
  </r>
  <r>
    <s v="1"/>
    <s v="Region I - Northeast"/>
    <x v="3"/>
    <s v="NH"/>
    <x v="24"/>
    <s v="4"/>
    <x v="3"/>
    <n v="115550.9452"/>
    <n v="184881.51500000001"/>
    <n v="161771.32320000001"/>
    <n v="258834.12100000001"/>
    <n v="207991.70129999999"/>
    <n v="332786.72700000001"/>
    <n v="277322.2684"/>
    <n v="443715.636"/>
    <n v="346652.83549999999"/>
    <n v="554644.54500000004"/>
    <n v="392873.21350000001"/>
    <n v="628597.15110000002"/>
    <n v="439093.59159999999"/>
    <n v="702549.75699999998"/>
  </r>
  <r>
    <s v="1"/>
    <s v="Region I - Northeast"/>
    <x v="3"/>
    <s v="NH"/>
    <x v="25"/>
    <s v="1"/>
    <x v="0"/>
    <n v="123450.86289999999"/>
    <n v="216039.01010000001"/>
    <n v="160153.35079999999"/>
    <n v="280268.36379999999"/>
    <n v="192003.63870000001"/>
    <n v="336006.36780000001"/>
    <n v="229571.45619999999"/>
    <n v="401750.04849999998"/>
    <n v="270805.49709999998"/>
    <n v="473909.61989999999"/>
    <n v="297023.74839999998"/>
    <n v="519791.55959999998"/>
    <n v="320765.34259999997"/>
    <n v="561339.34959999996"/>
  </r>
  <r>
    <s v="1"/>
    <s v="Region I - Northeast"/>
    <x v="3"/>
    <s v="NH"/>
    <x v="25"/>
    <s v="2"/>
    <x v="1"/>
    <n v="106777.2608"/>
    <n v="186860.2064"/>
    <n v="140243.7377"/>
    <n v="245426.541"/>
    <n v="170819.97469999999"/>
    <n v="298934.9559"/>
    <n v="210155.6966"/>
    <n v="367772.46909999999"/>
    <n v="250311.93350000001"/>
    <n v="438045.8835"/>
    <n v="276581.24050000001"/>
    <n v="484017.17090000003"/>
    <n v="300702.66389999999"/>
    <n v="526229.6618"/>
  </r>
  <r>
    <s v="1"/>
    <s v="Region I - Northeast"/>
    <x v="3"/>
    <s v="NH"/>
    <x v="25"/>
    <s v="3"/>
    <x v="2"/>
    <n v="96525.599100000007"/>
    <n v="168919.79829999999"/>
    <n v="131172.32279999999"/>
    <n v="229551.5649"/>
    <n v="165724.9235"/>
    <n v="290018.61599999998"/>
    <n v="218031.26869999999"/>
    <n v="381554.72009999998"/>
    <n v="269787.24589999998"/>
    <n v="472127.6802"/>
    <n v="303679.7107"/>
    <n v="531439.49360000005"/>
    <n v="337082.9595"/>
    <n v="589895.17909999995"/>
  </r>
  <r>
    <s v="1"/>
    <s v="Region I - Northeast"/>
    <x v="3"/>
    <s v="NH"/>
    <x v="25"/>
    <s v="4"/>
    <x v="3"/>
    <n v="108921.1563"/>
    <n v="174273.85269999999"/>
    <n v="152489.6188"/>
    <n v="243983.39369999999"/>
    <n v="196058.0814"/>
    <n v="313692.93489999999"/>
    <n v="261410.7751"/>
    <n v="418257.2464"/>
    <n v="326763.46889999998"/>
    <n v="522821.55800000002"/>
    <n v="370331.9314"/>
    <n v="592531.09920000006"/>
    <n v="413900.39390000002"/>
    <n v="662240.64009999996"/>
  </r>
  <r>
    <s v="1"/>
    <s v="Region I - Northeast"/>
    <x v="4"/>
    <s v="RI"/>
    <x v="26"/>
    <s v="1"/>
    <x v="0"/>
    <n v="132032.04389999999"/>
    <n v="231056.07689999999"/>
    <n v="171201.04790000001"/>
    <n v="299601.83370000002"/>
    <n v="205192.5148"/>
    <n v="359086.9008"/>
    <n v="245256.97459999999"/>
    <n v="429199.70549999998"/>
    <n v="289236.08720000001"/>
    <n v="506163.15250000003"/>
    <n v="317207.1912"/>
    <n v="555112.58459999994"/>
    <n v="342482.27299999999"/>
    <n v="599343.97770000005"/>
  </r>
  <r>
    <s v="1"/>
    <s v="Region I - Northeast"/>
    <x v="4"/>
    <s v="RI"/>
    <x v="26"/>
    <s v="2"/>
    <x v="1"/>
    <n v="114556.82520000001"/>
    <n v="200474.44409999999"/>
    <n v="150334.24050000001"/>
    <n v="263084.92090000003"/>
    <n v="182990.4039"/>
    <n v="320233.20689999999"/>
    <n v="224907.76360000001"/>
    <n v="393588.58620000002"/>
    <n v="267757.25459999999"/>
    <n v="468575.19549999997"/>
    <n v="295800.70799999998"/>
    <n v="517651.2389"/>
    <n v="321515.6801"/>
    <n v="562652.44010000001"/>
  </r>
  <r>
    <s v="1"/>
    <s v="Region I - Northeast"/>
    <x v="4"/>
    <s v="RI"/>
    <x v="26"/>
    <s v="3"/>
    <x v="2"/>
    <n v="103971.33070000001"/>
    <n v="181949.82870000001"/>
    <n v="141405.79319999999"/>
    <n v="247460.13810000001"/>
    <n v="178741.60740000001"/>
    <n v="312797.81290000002"/>
    <n v="235245.72700000001"/>
    <n v="411680.02220000001"/>
    <n v="291173.01860000001"/>
    <n v="509552.78269999998"/>
    <n v="327816.95970000001"/>
    <n v="573679.67940000002"/>
    <n v="363948.16470000002"/>
    <n v="636909.28819999995"/>
  </r>
  <r>
    <s v="1"/>
    <s v="Region I - Northeast"/>
    <x v="4"/>
    <s v="RI"/>
    <x v="26"/>
    <s v="4"/>
    <x v="3"/>
    <n v="116501.30220000001"/>
    <n v="186402.08609999999"/>
    <n v="163101.823"/>
    <n v="260962.92060000001"/>
    <n v="209702.3438"/>
    <n v="335523.75510000001"/>
    <n v="279603.1251"/>
    <n v="447365.00679999997"/>
    <n v="349503.90629999997"/>
    <n v="559206.25840000005"/>
    <n v="396104.42719999998"/>
    <n v="633767.09290000005"/>
    <n v="442704.94799999997"/>
    <n v="708327.92740000004"/>
  </r>
  <r>
    <s v="1"/>
    <s v="Region I - Northeast"/>
    <x v="4"/>
    <s v="RI"/>
    <x v="27"/>
    <s v="1"/>
    <x v="0"/>
    <n v="138956.84179999999"/>
    <n v="243174.47330000001"/>
    <n v="180266.93710000001"/>
    <n v="315467.1398"/>
    <n v="216115.71119999999"/>
    <n v="378202.49469999998"/>
    <n v="258398.97880000001"/>
    <n v="452198.21279999998"/>
    <n v="304808.78259999998"/>
    <n v="533415.36950000003"/>
    <n v="334318.20030000003"/>
    <n v="585056.85049999994"/>
    <n v="361038.55040000001"/>
    <n v="631817.46329999994"/>
  </r>
  <r>
    <s v="1"/>
    <s v="Region I - Northeast"/>
    <x v="4"/>
    <s v="RI"/>
    <x v="27"/>
    <s v="2"/>
    <x v="1"/>
    <n v="120199.0395"/>
    <n v="210348.31909999999"/>
    <n v="157868.62239999999"/>
    <n v="276270.08929999999"/>
    <n v="192284.08929999999"/>
    <n v="336497.15629999997"/>
    <n v="236556.24909999999"/>
    <n v="413973.43589999998"/>
    <n v="281753.52350000001"/>
    <n v="493068.66600000003"/>
    <n v="311320.91029999999"/>
    <n v="544811.59299999999"/>
    <n v="338469.74699999997"/>
    <n v="592322.05720000004"/>
  </r>
  <r>
    <s v="1"/>
    <s v="Region I - Northeast"/>
    <x v="4"/>
    <s v="RI"/>
    <x v="27"/>
    <s v="3"/>
    <x v="2"/>
    <n v="108670.4051"/>
    <n v="190173.20879999999"/>
    <n v="147679.61170000001"/>
    <n v="258439.3205"/>
    <n v="186582.92989999999"/>
    <n v="326520.12729999999"/>
    <n v="245475.0318"/>
    <n v="429581.30579999997"/>
    <n v="303747.96990000003"/>
    <n v="531558.94739999995"/>
    <n v="341908.63530000002"/>
    <n v="598340.11179999996"/>
    <n v="379518.9326"/>
    <n v="664158.13210000005"/>
  </r>
  <r>
    <s v="1"/>
    <s v="Region I - Northeast"/>
    <x v="4"/>
    <s v="RI"/>
    <x v="27"/>
    <s v="4"/>
    <x v="3"/>
    <n v="122602.39139999999"/>
    <n v="196163.82920000001"/>
    <n v="171643.34789999999"/>
    <n v="274629.36070000002"/>
    <n v="220684.3045"/>
    <n v="353094.89250000002"/>
    <n v="294245.73930000002"/>
    <n v="470793.19"/>
    <n v="367807.1741"/>
    <n v="588491.48739999998"/>
    <n v="416848.13069999998"/>
    <n v="666957.01910000003"/>
    <n v="465889.08720000001"/>
    <n v="745422.55070000002"/>
  </r>
  <r>
    <s v="1"/>
    <s v="Region I - Northeast"/>
    <x v="5"/>
    <s v="VT"/>
    <x v="28"/>
    <s v="1"/>
    <x v="0"/>
    <n v="125107.24559999999"/>
    <n v="218937.67970000001"/>
    <n v="162135.15760000001"/>
    <n v="283736.5257"/>
    <n v="194269.31649999999"/>
    <n v="339971.304"/>
    <n v="232114.96799999999"/>
    <n v="406201.19400000002"/>
    <n v="273663.3885"/>
    <n v="478910.93"/>
    <n v="300096.17839999998"/>
    <n v="525168.31209999998"/>
    <n v="323925.99119999999"/>
    <n v="566870.48450000002"/>
  </r>
  <r>
    <s v="1"/>
    <s v="Region I - Northeast"/>
    <x v="5"/>
    <s v="VT"/>
    <x v="28"/>
    <s v="2"/>
    <x v="1"/>
    <n v="108914.61229999999"/>
    <n v="190600.57149999999"/>
    <n v="142799.85980000001"/>
    <n v="249899.75459999999"/>
    <n v="173696.7193"/>
    <n v="303969.25870000001"/>
    <n v="213259.27789999999"/>
    <n v="373203.73619999998"/>
    <n v="253760.98490000001"/>
    <n v="444081.72340000002"/>
    <n v="280280.50439999998"/>
    <n v="490490.88260000001"/>
    <n v="304561.61139999999"/>
    <n v="532982.81999999995"/>
  </r>
  <r>
    <s v="1"/>
    <s v="Region I - Northeast"/>
    <x v="5"/>
    <s v="VT"/>
    <x v="28"/>
    <s v="3"/>
    <x v="2"/>
    <n v="99272.259699999995"/>
    <n v="173726.45449999999"/>
    <n v="135131.9798"/>
    <n v="236480.96470000001"/>
    <n v="170900.29190000001"/>
    <n v="299075.51079999999"/>
    <n v="225016.43169999999"/>
    <n v="393778.75569999998"/>
    <n v="278598.0797"/>
    <n v="487546.63959999999"/>
    <n v="313725.29830000002"/>
    <n v="549019.27209999994"/>
    <n v="348377.413"/>
    <n v="609660.47270000004"/>
  </r>
  <r>
    <s v="1"/>
    <s v="Region I - Northeast"/>
    <x v="5"/>
    <s v="VT"/>
    <x v="28"/>
    <s v="4"/>
    <x v="3"/>
    <n v="110400.2124"/>
    <n v="176640.3426"/>
    <n v="154560.29740000001"/>
    <n v="247296.47949999999"/>
    <n v="198720.3823"/>
    <n v="317952.6165"/>
    <n v="264960.5098"/>
    <n v="423936.82199999999"/>
    <n v="331200.6373"/>
    <n v="529921.02749999997"/>
    <n v="375360.72220000002"/>
    <n v="600577.16449999996"/>
    <n v="419520.80719999998"/>
    <n v="671233.30149999994"/>
  </r>
  <r>
    <s v="1"/>
    <s v="Region I - Northeast"/>
    <x v="5"/>
    <s v="VT"/>
    <x v="29"/>
    <s v="1"/>
    <x v="0"/>
    <n v="120973.49400000001"/>
    <n v="211703.6146"/>
    <n v="156942.75659999999"/>
    <n v="274649.82400000002"/>
    <n v="188156.72519999999"/>
    <n v="329274.26909999998"/>
    <n v="224975.12460000001"/>
    <n v="393706.4681"/>
    <n v="265386.4252"/>
    <n v="464426.24410000001"/>
    <n v="291081.25530000002"/>
    <n v="509392.19689999998"/>
    <n v="314350.97269999998"/>
    <n v="550114.20209999999"/>
  </r>
  <r>
    <s v="1"/>
    <s v="Region I - Northeast"/>
    <x v="5"/>
    <s v="VT"/>
    <x v="29"/>
    <s v="2"/>
    <x v="1"/>
    <n v="104620.53780000001"/>
    <n v="183085.9412"/>
    <n v="137416.02040000001"/>
    <n v="240478.03570000001"/>
    <n v="167380.43900000001"/>
    <n v="292915.7683"/>
    <n v="205932.74460000001"/>
    <n v="360382.30300000001"/>
    <n v="245286.9682"/>
    <n v="429252.19439999998"/>
    <n v="271031.13679999998"/>
    <n v="474304.48930000002"/>
    <n v="294671.74650000001"/>
    <n v="515675.55650000001"/>
  </r>
  <r>
    <s v="1"/>
    <s v="Region I - Northeast"/>
    <x v="5"/>
    <s v="VT"/>
    <x v="29"/>
    <s v="3"/>
    <x v="2"/>
    <n v="94559.813599999994"/>
    <n v="165479.67379999999"/>
    <n v="128496.4446"/>
    <n v="224868.77789999999"/>
    <n v="162340.76250000001"/>
    <n v="284096.33429999999"/>
    <n v="213575.5019"/>
    <n v="373757.12839999999"/>
    <n v="264270.45740000001"/>
    <n v="462473.30040000001"/>
    <n v="297467.33439999999"/>
    <n v="520567.83510000003"/>
    <n v="330184.40330000001"/>
    <n v="577822.70589999994"/>
  </r>
  <r>
    <s v="1"/>
    <s v="Region I - Northeast"/>
    <x v="5"/>
    <s v="VT"/>
    <x v="29"/>
    <s v="4"/>
    <x v="3"/>
    <n v="106735.0156"/>
    <n v="170776.02739999999"/>
    <n v="149429.02179999999"/>
    <n v="239086.43840000001"/>
    <n v="192123.02799999999"/>
    <n v="307396.84940000001"/>
    <n v="256164.0373"/>
    <n v="409862.46580000001"/>
    <n v="320205.0466"/>
    <n v="512328.0822"/>
    <n v="362899.05290000001"/>
    <n v="580638.49329999997"/>
    <n v="405593.05900000001"/>
    <n v="648948.90410000004"/>
  </r>
  <r>
    <s v="1"/>
    <s v="Region I - Northeast"/>
    <x v="5"/>
    <s v="VT"/>
    <x v="30"/>
    <s v="1"/>
    <x v="0"/>
    <n v="125748.99310000001"/>
    <n v="220060.73790000001"/>
    <n v="162985.15530000001"/>
    <n v="285224.02189999999"/>
    <n v="195299.87969999999"/>
    <n v="341774.78940000001"/>
    <n v="233364.46679999999"/>
    <n v="408387.81699999998"/>
    <n v="275152.20319999999"/>
    <n v="481516.35550000001"/>
    <n v="301735.62910000002"/>
    <n v="528037.35089999996"/>
    <n v="325712.93229999999"/>
    <n v="569997.63139999995"/>
  </r>
  <r>
    <s v="1"/>
    <s v="Region I - Northeast"/>
    <x v="5"/>
    <s v="VT"/>
    <x v="30"/>
    <s v="2"/>
    <x v="1"/>
    <n v="109396.03690000001"/>
    <n v="191443.06450000001"/>
    <n v="143458.4192"/>
    <n v="251052.2335"/>
    <n v="174523.59349999999"/>
    <n v="305416.28869999998"/>
    <n v="214322.08679999999"/>
    <n v="375063.652"/>
    <n v="255052.74609999999"/>
    <n v="446342.30570000003"/>
    <n v="281719.51049999997"/>
    <n v="493009.1434"/>
    <n v="306143.14610000001"/>
    <n v="535750.50580000004"/>
  </r>
  <r>
    <s v="1"/>
    <s v="Region I - Northeast"/>
    <x v="5"/>
    <s v="VT"/>
    <x v="30"/>
    <s v="3"/>
    <x v="2"/>
    <n v="99622.337499999994"/>
    <n v="174339.09049999999"/>
    <n v="135583.9779"/>
    <n v="237271.9613"/>
    <n v="171453.30540000001"/>
    <n v="300043.2844"/>
    <n v="225725.55910000001"/>
    <n v="395019.72850000003"/>
    <n v="279458.02899999998"/>
    <n v="489051.55060000002"/>
    <n v="314679.9154"/>
    <n v="550689.85199999996"/>
    <n v="349421.99400000001"/>
    <n v="611488.48939999996"/>
  </r>
  <r>
    <s v="1"/>
    <s v="Region I - Northeast"/>
    <x v="5"/>
    <s v="VT"/>
    <x v="30"/>
    <s v="4"/>
    <x v="3"/>
    <n v="110964.5868"/>
    <n v="177543.34160000001"/>
    <n v="155350.42139999999"/>
    <n v="248560.67800000001"/>
    <n v="199736.2562"/>
    <n v="319578.0147"/>
    <n v="266315.00829999999"/>
    <n v="426104.0196"/>
    <n v="332893.76030000002"/>
    <n v="532630.02450000006"/>
    <n v="377279.59509999998"/>
    <n v="603647.36109999998"/>
    <n v="421665.42979999998"/>
    <n v="674664.69759999996"/>
  </r>
  <r>
    <s v="1"/>
    <s v="Region I - Northeast"/>
    <x v="5"/>
    <s v="VT"/>
    <x v="31"/>
    <s v="1"/>
    <x v="0"/>
    <n v="121615.24159999999"/>
    <n v="212826.6727"/>
    <n v="157792.75440000001"/>
    <n v="276137.32010000001"/>
    <n v="189187.28829999999"/>
    <n v="331077.75459999999"/>
    <n v="226224.62349999999"/>
    <n v="395893.09100000001"/>
    <n v="266875.23989999999"/>
    <n v="467031.66960000002"/>
    <n v="292720.70610000001"/>
    <n v="512261.23570000002"/>
    <n v="316137.91379999998"/>
    <n v="553241.34900000005"/>
  </r>
  <r>
    <s v="1"/>
    <s v="Region I - Northeast"/>
    <x v="5"/>
    <s v="VT"/>
    <x v="31"/>
    <s v="2"/>
    <x v="1"/>
    <n v="105101.9624"/>
    <n v="183928.43419999999"/>
    <n v="138074.57980000001"/>
    <n v="241630.51459999999"/>
    <n v="168207.31330000001"/>
    <n v="294362.79810000001"/>
    <n v="206995.55360000001"/>
    <n v="362242.21879999997"/>
    <n v="246578.72949999999"/>
    <n v="431512.77659999998"/>
    <n v="272470.14299999998"/>
    <n v="476822.7501"/>
    <n v="296253.28139999998"/>
    <n v="518443.24239999999"/>
  </r>
  <r>
    <s v="1"/>
    <s v="Region I - Northeast"/>
    <x v="5"/>
    <s v="VT"/>
    <x v="31"/>
    <s v="3"/>
    <x v="2"/>
    <n v="94909.891300000003"/>
    <n v="166092.30979999999"/>
    <n v="128948.4427"/>
    <n v="225659.77470000001"/>
    <n v="162893.77600000001"/>
    <n v="285064.1078"/>
    <n v="214284.6292"/>
    <n v="374998.10119999998"/>
    <n v="265130.40659999999"/>
    <n v="463978.21159999998"/>
    <n v="298421.95150000002"/>
    <n v="522238.41509999998"/>
    <n v="331228.98430000001"/>
    <n v="579650.72270000004"/>
  </r>
  <r>
    <s v="1"/>
    <s v="Region I - Northeast"/>
    <x v="5"/>
    <s v="VT"/>
    <x v="31"/>
    <s v="4"/>
    <x v="3"/>
    <n v="107299.38989999999"/>
    <n v="171679.02650000001"/>
    <n v="150219.1459"/>
    <n v="240350.63690000001"/>
    <n v="193138.90179999999"/>
    <n v="309022.2476"/>
    <n v="257518.53580000001"/>
    <n v="412029.66340000002"/>
    <n v="321898.16979999997"/>
    <n v="515037.07919999998"/>
    <n v="364817.92570000002"/>
    <n v="583708.6899"/>
    <n v="407737.68160000001"/>
    <n v="652380.30039999995"/>
  </r>
  <r>
    <s v="10"/>
    <s v="Region X - Northwest"/>
    <x v="6"/>
    <s v="AK"/>
    <x v="32"/>
    <s v="1"/>
    <x v="0"/>
    <n v="140751.7697"/>
    <n v="246315.59700000001"/>
    <n v="182396.90109999999"/>
    <n v="319194.57699999999"/>
    <n v="218538.1655"/>
    <n v="382441.78960000002"/>
    <n v="261098.65760000001"/>
    <n v="456922.6508"/>
    <n v="307823.95569999999"/>
    <n v="538691.92249999999"/>
    <n v="337551.38919999998"/>
    <n v="590714.93110000005"/>
    <n v="364343.05589999998"/>
    <n v="637600.34779999999"/>
  </r>
  <r>
    <s v="10"/>
    <s v="Region X - Northwest"/>
    <x v="6"/>
    <s v="AK"/>
    <x v="32"/>
    <s v="2"/>
    <x v="1"/>
    <n v="122589.4518"/>
    <n v="214531.54070000001"/>
    <n v="160709.64259999999"/>
    <n v="281241.87449999998"/>
    <n v="195463.10140000001"/>
    <n v="342060.42739999999"/>
    <n v="239949.34650000001"/>
    <n v="419911.35639999999"/>
    <n v="285500.60800000001"/>
    <n v="499626.06400000001"/>
    <n v="315328.3567"/>
    <n v="551824.62439999997"/>
    <n v="342632.94919999997"/>
    <n v="599607.66099999996"/>
  </r>
  <r>
    <s v="10"/>
    <s v="Region X - Northwest"/>
    <x v="6"/>
    <s v="AK"/>
    <x v="32"/>
    <s v="3"/>
    <x v="2"/>
    <n v="111799.823"/>
    <n v="195649.69029999999"/>
    <n v="152202.35070000001"/>
    <n v="266354.11369999999"/>
    <n v="192502.35140000001"/>
    <n v="336879.11489999999"/>
    <n v="253472.42559999999"/>
    <n v="443576.745"/>
    <n v="313842.99190000002"/>
    <n v="549225.23600000003"/>
    <n v="353423.91609999997"/>
    <n v="618491.85309999995"/>
    <n v="392471.94420000003"/>
    <n v="686825.90229999996"/>
  </r>
  <r>
    <s v="10"/>
    <s v="Region X - Northwest"/>
    <x v="6"/>
    <s v="AK"/>
    <x v="32"/>
    <s v="4"/>
    <x v="3"/>
    <n v="124207.0183"/>
    <n v="198731.2323"/>
    <n v="173889.82569999999"/>
    <n v="278223.72519999999"/>
    <n v="223572.633"/>
    <n v="357716.2181"/>
    <n v="298096.84399999998"/>
    <n v="476954.95750000002"/>
    <n v="372621.05499999999"/>
    <n v="596193.69680000003"/>
    <n v="422303.86229999998"/>
    <n v="675686.18980000005"/>
    <n v="471986.66960000002"/>
    <n v="755178.68259999994"/>
  </r>
  <r>
    <s v="10"/>
    <s v="Region X - Northwest"/>
    <x v="6"/>
    <s v="AK"/>
    <x v="33"/>
    <s v="1"/>
    <x v="0"/>
    <n v="143138.48879999999"/>
    <n v="250492.35550000001"/>
    <n v="185452.08259999999"/>
    <n v="324541.1446"/>
    <n v="222173.79800000001"/>
    <n v="388804.14630000002"/>
    <n v="265404.90759999998"/>
    <n v="464458.5882"/>
    <n v="312868.59049999999"/>
    <n v="547520.03319999995"/>
    <n v="343069.12349999999"/>
    <n v="600370.96609999996"/>
    <n v="370263.09"/>
    <n v="647960.40760000004"/>
  </r>
  <r>
    <s v="10"/>
    <s v="Region X - Northwest"/>
    <x v="6"/>
    <s v="AK"/>
    <x v="33"/>
    <s v="2"/>
    <x v="1"/>
    <n v="124827.2997"/>
    <n v="218447.7745"/>
    <n v="163587.05979999999"/>
    <n v="286277.35470000003"/>
    <n v="198909.59409999999"/>
    <n v="348091.78970000002"/>
    <n v="244082.24160000001"/>
    <n v="427143.9228"/>
    <n v="290362.2647"/>
    <n v="508133.9632"/>
    <n v="320672.71399999998"/>
    <n v="561177.24939999997"/>
    <n v="348403.28889999999"/>
    <n v="609705.75549999997"/>
  </r>
  <r>
    <s v="10"/>
    <s v="Region X - Northwest"/>
    <x v="6"/>
    <s v="AK"/>
    <x v="33"/>
    <s v="3"/>
    <x v="2"/>
    <n v="114023.34020000001"/>
    <n v="199540.84539999999"/>
    <n v="155279.88630000001"/>
    <n v="271739.80099999998"/>
    <n v="196433.0649"/>
    <n v="343757.86369999999"/>
    <n v="258687.1692"/>
    <n v="452702.54599999997"/>
    <n v="320336.85129999998"/>
    <n v="560589.48979999998"/>
    <n v="360765.05940000003"/>
    <n v="631338.85380000004"/>
    <n v="400656.00339999999"/>
    <n v="701148.00600000005"/>
  </r>
  <r>
    <s v="10"/>
    <s v="Region X - Northwest"/>
    <x v="6"/>
    <s v="AK"/>
    <x v="33"/>
    <s v="4"/>
    <x v="3"/>
    <n v="126317.1683"/>
    <n v="202107.47229999999"/>
    <n v="176844.0356"/>
    <n v="282950.46110000001"/>
    <n v="227370.90289999999"/>
    <n v="363793.45010000002"/>
    <n v="303161.20390000002"/>
    <n v="485057.93339999998"/>
    <n v="378951.5048"/>
    <n v="606322.41669999994"/>
    <n v="429478.37219999998"/>
    <n v="687165.4057"/>
    <n v="480005.23940000002"/>
    <n v="768008.39450000005"/>
  </r>
  <r>
    <s v="10"/>
    <s v="Region X - Northwest"/>
    <x v="6"/>
    <s v="AK"/>
    <x v="34"/>
    <s v="1"/>
    <x v="0"/>
    <n v="146115.97380000001"/>
    <n v="255702.95420000001"/>
    <n v="189466.46979999999"/>
    <n v="331566.3222"/>
    <n v="227086.6709"/>
    <n v="397401.67420000001"/>
    <n v="271429.31599999999"/>
    <n v="475001.30300000001"/>
    <n v="320104.44280000002"/>
    <n v="560182.77489999996"/>
    <n v="351061.9621"/>
    <n v="614358.43359999999"/>
    <n v="379037.71950000001"/>
    <n v="663316.00930000003"/>
  </r>
  <r>
    <s v="10"/>
    <s v="Region X - Northwest"/>
    <x v="6"/>
    <s v="AK"/>
    <x v="34"/>
    <s v="2"/>
    <x v="1"/>
    <n v="126762.68550000001"/>
    <n v="221834.69949999999"/>
    <n v="166357.09729999999"/>
    <n v="291124.9203"/>
    <n v="202498.48929999999"/>
    <n v="354372.35639999999"/>
    <n v="248893.16620000001"/>
    <n v="435563.04080000002"/>
    <n v="296317.27049999998"/>
    <n v="518555.22340000002"/>
    <n v="327354.16259999998"/>
    <n v="572869.78449999995"/>
    <n v="355815.41720000003"/>
    <n v="622676.98010000004"/>
  </r>
  <r>
    <s v="10"/>
    <s v="Region X - Northwest"/>
    <x v="6"/>
    <s v="AK"/>
    <x v="34"/>
    <s v="3"/>
    <x v="2"/>
    <n v="115033.2154"/>
    <n v="201308.12700000001"/>
    <n v="156445.992"/>
    <n v="273780.48609999998"/>
    <n v="197749.51869999999"/>
    <n v="346061.65759999998"/>
    <n v="260258.98490000001"/>
    <n v="455453.22340000002"/>
    <n v="322129.6311"/>
    <n v="563726.85439999995"/>
    <n v="362666.92859999998"/>
    <n v="634667.12490000005"/>
    <n v="402636.386"/>
    <n v="704613.67559999996"/>
  </r>
  <r>
    <s v="10"/>
    <s v="Region X - Northwest"/>
    <x v="6"/>
    <s v="AK"/>
    <x v="34"/>
    <s v="4"/>
    <x v="3"/>
    <n v="128928.20970000001"/>
    <n v="206285.13860000001"/>
    <n v="180499.49359999999"/>
    <n v="288799.19390000001"/>
    <n v="232070.77739999999"/>
    <n v="371313.24949999998"/>
    <n v="309427.70329999999"/>
    <n v="495084.33260000002"/>
    <n v="386784.62900000002"/>
    <n v="618855.41559999995"/>
    <n v="438355.913"/>
    <n v="701369.47109999997"/>
    <n v="489927.19679999998"/>
    <n v="783883.52650000004"/>
  </r>
  <r>
    <s v="10"/>
    <s v="Region X - Northwest"/>
    <x v="6"/>
    <s v="AK"/>
    <x v="35"/>
    <s v="1"/>
    <x v="0"/>
    <n v="147310.8762"/>
    <n v="257794.03339999999"/>
    <n v="190943.084"/>
    <n v="334150.397"/>
    <n v="228808.40040000001"/>
    <n v="400414.70079999999"/>
    <n v="273415.06809999997"/>
    <n v="478476.36910000001"/>
    <n v="322384.1361"/>
    <n v="564172.23809999996"/>
    <n v="353535.00209999998"/>
    <n v="618686.2537"/>
    <n v="381639.14880000002"/>
    <n v="667868.51040000003"/>
  </r>
  <r>
    <s v="10"/>
    <s v="Region X - Northwest"/>
    <x v="6"/>
    <s v="AK"/>
    <x v="35"/>
    <s v="2"/>
    <x v="1"/>
    <n v="128106.45909999999"/>
    <n v="224186.30360000001"/>
    <n v="168011.47579999999"/>
    <n v="294020.08250000002"/>
    <n v="204409.35860000001"/>
    <n v="357716.3774"/>
    <n v="251052.27309999999"/>
    <n v="439341.4779"/>
    <n v="298779.94189999998"/>
    <n v="522864.8983"/>
    <n v="330026.0797"/>
    <n v="577545.63950000005"/>
    <n v="358648.62079999998"/>
    <n v="627635.08640000003"/>
  </r>
  <r>
    <s v="10"/>
    <s v="Region X - Northwest"/>
    <x v="6"/>
    <s v="AK"/>
    <x v="35"/>
    <s v="3"/>
    <x v="2"/>
    <n v="116606.5883"/>
    <n v="204061.5295"/>
    <n v="158684.10260000001"/>
    <n v="277697.17940000002"/>
    <n v="200653.2072"/>
    <n v="351143.11249999999"/>
    <n v="264156.77750000003"/>
    <n v="462274.36060000001"/>
    <n v="327026.44189999998"/>
    <n v="572296.27339999995"/>
    <n v="368235.21149999998"/>
    <n v="644411.62009999994"/>
    <n v="408880.50900000002"/>
    <n v="715540.8909"/>
  </r>
  <r>
    <s v="10"/>
    <s v="Region X - Northwest"/>
    <x v="6"/>
    <s v="AK"/>
    <x v="35"/>
    <s v="4"/>
    <x v="3"/>
    <n v="129990.23579999999"/>
    <n v="207984.38039999999"/>
    <n v="181986.33009999999"/>
    <n v="291178.1324"/>
    <n v="233982.42439999999"/>
    <n v="374371.8847"/>
    <n v="311976.56589999999"/>
    <n v="499162.51289999997"/>
    <n v="389970.70730000001"/>
    <n v="623953.14099999995"/>
    <n v="441966.80170000001"/>
    <n v="707146.8933"/>
    <n v="493962.89600000001"/>
    <n v="790340.64540000004"/>
  </r>
  <r>
    <s v="10"/>
    <s v="Region X - Northwest"/>
    <x v="7"/>
    <s v="ID"/>
    <x v="36"/>
    <s v="1"/>
    <x v="0"/>
    <n v="121198.57180000001"/>
    <n v="212097.5007"/>
    <n v="157382.26019999999"/>
    <n v="275418.95539999998"/>
    <n v="188781.00940000001"/>
    <n v="330366.76630000002"/>
    <n v="225867.69560000001"/>
    <n v="395268.46710000001"/>
    <n v="266565.1348"/>
    <n v="466488.98599999998"/>
    <n v="292428.97110000002"/>
    <n v="511750.69939999998"/>
    <n v="315945.39159999997"/>
    <n v="552904.43519999995"/>
  </r>
  <r>
    <s v="10"/>
    <s v="Region X - Northwest"/>
    <x v="7"/>
    <s v="ID"/>
    <x v="36"/>
    <s v="2"/>
    <x v="1"/>
    <n v="104192.87209999999"/>
    <n v="182337.5264"/>
    <n v="137076.0963"/>
    <n v="239883.1684"/>
    <n v="167175.4184"/>
    <n v="292556.98229999997"/>
    <n v="206065.2213"/>
    <n v="360614.1372"/>
    <n v="245663.38939999999"/>
    <n v="429910.9314"/>
    <n v="271545.75660000002"/>
    <n v="475205.07400000002"/>
    <n v="295375.1483"/>
    <n v="516906.50949999999"/>
  </r>
  <r>
    <s v="10"/>
    <s v="Region X - Northwest"/>
    <x v="7"/>
    <s v="ID"/>
    <x v="36"/>
    <s v="3"/>
    <x v="2"/>
    <n v="93453.866200000004"/>
    <n v="163544.26579999999"/>
    <n v="126792.95329999999"/>
    <n v="221887.66819999999"/>
    <n v="160036.04250000001"/>
    <n v="280063.07429999998"/>
    <n v="210387.63"/>
    <n v="368178.35259999998"/>
    <n v="260177.88759999999"/>
    <n v="455311.30339999998"/>
    <n v="292747.69270000001"/>
    <n v="512308.46220000001"/>
    <n v="324818.5379"/>
    <n v="568432.4412"/>
  </r>
  <r>
    <s v="10"/>
    <s v="Region X - Northwest"/>
    <x v="7"/>
    <s v="ID"/>
    <x v="36"/>
    <s v="4"/>
    <x v="3"/>
    <n v="106918.0382"/>
    <n v="171068.86369999999"/>
    <n v="149685.25349999999"/>
    <n v="239496.40919999999"/>
    <n v="192452.46890000001"/>
    <n v="307923.9547"/>
    <n v="256603.29180000001"/>
    <n v="410565.27299999999"/>
    <n v="320754.11469999998"/>
    <n v="513206.59110000002"/>
    <n v="363521.33"/>
    <n v="581634.13670000003"/>
    <n v="406288.5453"/>
    <n v="650061.68220000004"/>
  </r>
  <r>
    <s v="10"/>
    <s v="Region X - Northwest"/>
    <x v="7"/>
    <s v="ID"/>
    <x v="37"/>
    <s v="1"/>
    <x v="0"/>
    <n v="126519.6523"/>
    <n v="221409.3915"/>
    <n v="164076.59080000001"/>
    <n v="287134.03389999998"/>
    <n v="196668.8774"/>
    <n v="344170.53539999999"/>
    <n v="235092.1292"/>
    <n v="411411.22610000003"/>
    <n v="277268.35609999998"/>
    <n v="485219.62319999997"/>
    <n v="304090.76439999999"/>
    <n v="532158.83770000003"/>
    <n v="328342.67229999998"/>
    <n v="574599.67649999994"/>
  </r>
  <r>
    <s v="10"/>
    <s v="Region X - Northwest"/>
    <x v="7"/>
    <s v="ID"/>
    <x v="37"/>
    <s v="2"/>
    <x v="1"/>
    <n v="109675.91160000001"/>
    <n v="191932.84520000001"/>
    <n v="143963.8187"/>
    <n v="251936.6827"/>
    <n v="175269.05379999999"/>
    <n v="306720.84419999999"/>
    <n v="215478.24969999999"/>
    <n v="377086.93699999998"/>
    <n v="256565.6747"/>
    <n v="448989.93070000003"/>
    <n v="283452.53989999997"/>
    <n v="496041.9448"/>
    <n v="308116.73129999998"/>
    <n v="539204.27969999996"/>
  </r>
  <r>
    <s v="10"/>
    <s v="Region X - Northwest"/>
    <x v="7"/>
    <s v="ID"/>
    <x v="37"/>
    <s v="3"/>
    <x v="2"/>
    <n v="99428.373900000006"/>
    <n v="173999.65429999999"/>
    <n v="135195.76360000001"/>
    <n v="236592.5863"/>
    <n v="170868.06969999999"/>
    <n v="299019.12199999997"/>
    <n v="224858.84510000001"/>
    <n v="393502.97879999998"/>
    <n v="278293.63630000001"/>
    <n v="487013.86369999999"/>
    <n v="313299.07059999998"/>
    <n v="548273.37360000005"/>
    <n v="347810.29680000001"/>
    <n v="608668.01950000005"/>
  </r>
  <r>
    <s v="10"/>
    <s v="Region X - Northwest"/>
    <x v="7"/>
    <s v="ID"/>
    <x v="37"/>
    <s v="4"/>
    <x v="3"/>
    <n v="111634.8714"/>
    <n v="178615.79689999999"/>
    <n v="156288.8199"/>
    <n v="250062.11550000001"/>
    <n v="200942.76850000001"/>
    <n v="321508.43430000002"/>
    <n v="267923.69130000001"/>
    <n v="428677.91249999998"/>
    <n v="334904.614"/>
    <n v="535847.39040000003"/>
    <n v="379558.5626"/>
    <n v="607293.70929999999"/>
    <n v="424212.5111"/>
    <n v="678740.02800000005"/>
  </r>
  <r>
    <s v="10"/>
    <s v="Region X - Northwest"/>
    <x v="7"/>
    <s v="ID"/>
    <x v="38"/>
    <s v="1"/>
    <x v="0"/>
    <n v="118111.1692"/>
    <n v="206694.54610000001"/>
    <n v="153399.01990000001"/>
    <n v="268448.28490000003"/>
    <n v="184020.17019999999"/>
    <n v="322035.29800000001"/>
    <n v="220197.19699999999"/>
    <n v="385345.09460000001"/>
    <n v="259894.9577"/>
    <n v="454816.17599999998"/>
    <n v="285121.2243"/>
    <n v="498962.14240000001"/>
    <n v="308074.30959999998"/>
    <n v="539130.04169999994"/>
  </r>
  <r>
    <s v="10"/>
    <s v="Region X - Northwest"/>
    <x v="7"/>
    <s v="ID"/>
    <x v="38"/>
    <s v="2"/>
    <x v="1"/>
    <n v="101429.3873"/>
    <n v="177501.42790000001"/>
    <n v="133479.63959999999"/>
    <n v="233589.3694"/>
    <n v="162826.11410000001"/>
    <n v="284945.69959999999"/>
    <n v="200771.9123"/>
    <n v="351350.84649999999"/>
    <n v="239391.34030000001"/>
    <n v="418934.8455"/>
    <n v="264630.23969999998"/>
    <n v="463102.91940000001"/>
    <n v="287878.03090000001"/>
    <n v="503786.554"/>
  </r>
  <r>
    <s v="10"/>
    <s v="Region X - Northwest"/>
    <x v="7"/>
    <s v="ID"/>
    <x v="38"/>
    <s v="3"/>
    <x v="2"/>
    <n v="90848.121199999994"/>
    <n v="158984.21230000001"/>
    <n v="123221.90949999999"/>
    <n v="215638.34160000001"/>
    <n v="155501.52849999999"/>
    <n v="272127.67479999998"/>
    <n v="204398.63529999999"/>
    <n v="357697.61170000001"/>
    <n v="252745.10430000001"/>
    <n v="442303.93239999999"/>
    <n v="284364.2635"/>
    <n v="497637.46100000001"/>
    <n v="315493.96679999999"/>
    <n v="552114.44169999997"/>
  </r>
  <r>
    <s v="10"/>
    <s v="Region X - Northwest"/>
    <x v="7"/>
    <s v="ID"/>
    <x v="38"/>
    <s v="4"/>
    <x v="3"/>
    <n v="104191.68369999999"/>
    <n v="166706.69630000001"/>
    <n v="145868.35709999999"/>
    <n v="233389.37479999999"/>
    <n v="187545.03049999999"/>
    <n v="300072.05339999998"/>
    <n v="250060.04070000001"/>
    <n v="400096.0711"/>
    <n v="312575.05089999997"/>
    <n v="500120.08889999997"/>
    <n v="354251.72440000001"/>
    <n v="566802.76749999996"/>
    <n v="395928.39789999998"/>
    <n v="633485.446"/>
  </r>
  <r>
    <s v="10"/>
    <s v="Region X - Northwest"/>
    <x v="7"/>
    <s v="ID"/>
    <x v="10"/>
    <s v="1"/>
    <x v="0"/>
    <n v="123278.17260000001"/>
    <n v="215736.802"/>
    <n v="159783.2346"/>
    <n v="279620.6605"/>
    <n v="191463.48209999999"/>
    <n v="335061.09360000002"/>
    <n v="228780.88510000001"/>
    <n v="400366.549"/>
    <n v="269748.32319999998"/>
    <n v="472059.56559999997"/>
    <n v="295809.8652"/>
    <n v="517667.26419999998"/>
    <n v="319316.79629999999"/>
    <n v="558804.39359999995"/>
  </r>
  <r>
    <s v="10"/>
    <s v="Region X - Northwest"/>
    <x v="7"/>
    <s v="ID"/>
    <x v="10"/>
    <s v="2"/>
    <x v="1"/>
    <n v="107244.22629999999"/>
    <n v="187677.39610000001"/>
    <n v="140637.42180000001"/>
    <n v="246115.48809999999"/>
    <n v="171092.49530000001"/>
    <n v="299411.86660000001"/>
    <n v="210109.9798"/>
    <n v="367692.46460000001"/>
    <n v="250040.9621"/>
    <n v="437571.68369999999"/>
    <n v="276184.09049999999"/>
    <n v="483322.15830000001"/>
    <n v="300128.36690000002"/>
    <n v="525224.64210000006"/>
  </r>
  <r>
    <s v="10"/>
    <s v="Region X - Northwest"/>
    <x v="7"/>
    <s v="ID"/>
    <x v="10"/>
    <s v="3"/>
    <x v="2"/>
    <n v="97660.124200000006"/>
    <n v="170905.21729999999"/>
    <n v="132912.71189999999"/>
    <n v="232597.24590000001"/>
    <n v="168074.7873"/>
    <n v="294130.87780000002"/>
    <n v="221277.02840000001"/>
    <n v="387234.79969999997"/>
    <n v="273950.01549999998"/>
    <n v="479412.52710000001"/>
    <n v="308477.28019999998"/>
    <n v="539835.24029999995"/>
    <n v="342534.0968"/>
    <n v="599434.66949999996"/>
  </r>
  <r>
    <s v="10"/>
    <s v="Region X - Northwest"/>
    <x v="7"/>
    <s v="ID"/>
    <x v="10"/>
    <s v="4"/>
    <x v="3"/>
    <n v="108784.2049"/>
    <n v="174054.73050000001"/>
    <n v="152297.88690000001"/>
    <n v="243676.62270000001"/>
    <n v="195811.56890000001"/>
    <n v="313298.51490000001"/>
    <n v="261082.0919"/>
    <n v="417731.35320000001"/>
    <n v="326352.61479999998"/>
    <n v="522164.19140000001"/>
    <n v="369866.29680000001"/>
    <n v="591786.08369999996"/>
    <n v="413379.97879999998"/>
    <n v="661407.97589999996"/>
  </r>
  <r>
    <s v="10"/>
    <s v="Region X - Northwest"/>
    <x v="7"/>
    <s v="ID"/>
    <x v="39"/>
    <s v="1"/>
    <x v="0"/>
    <n v="116711.8593"/>
    <n v="204245.75380000001"/>
    <n v="151474.93350000001"/>
    <n v="265081.13370000001"/>
    <n v="181641.64129999999"/>
    <n v="317872.87239999999"/>
    <n v="217245.53570000001"/>
    <n v="380179.6875"/>
    <n v="256320.37400000001"/>
    <n v="448560.6545"/>
    <n v="281160.09639999998"/>
    <n v="492030.16859999998"/>
    <n v="303694.09659999999"/>
    <n v="531464.66899999999"/>
  </r>
  <r>
    <s v="10"/>
    <s v="Region X - Northwest"/>
    <x v="7"/>
    <s v="ID"/>
    <x v="39"/>
    <s v="2"/>
    <x v="1"/>
    <n v="100677.91310000001"/>
    <n v="176186.34779999999"/>
    <n v="132329.1207"/>
    <n v="231575.96119999999"/>
    <n v="161270.6545"/>
    <n v="282223.64539999998"/>
    <n v="198574.63029999999"/>
    <n v="347505.60310000001"/>
    <n v="236613.0129"/>
    <n v="414072.77250000002"/>
    <n v="261487.5716"/>
    <n v="457603.25030000001"/>
    <n v="284355.18719999999"/>
    <n v="497621.57760000002"/>
  </r>
  <r>
    <s v="10"/>
    <s v="Region X - Northwest"/>
    <x v="7"/>
    <s v="ID"/>
    <x v="39"/>
    <s v="3"/>
    <x v="2"/>
    <n v="90699.151500000007"/>
    <n v="158723.51519999999"/>
    <n v="123167.3502"/>
    <n v="215542.86290000001"/>
    <n v="155545.03649999999"/>
    <n v="272203.81400000001"/>
    <n v="204570.69399999999"/>
    <n v="357998.71460000001"/>
    <n v="253067.09760000001"/>
    <n v="442867.42070000002"/>
    <n v="284809.9731"/>
    <n v="498417.45299999998"/>
    <n v="316082.4007"/>
    <n v="553144.20129999996"/>
  </r>
  <r>
    <s v="10"/>
    <s v="Region X - Northwest"/>
    <x v="7"/>
    <s v="ID"/>
    <x v="39"/>
    <s v="4"/>
    <x v="3"/>
    <n v="102968.5425"/>
    <n v="164749.67050000001"/>
    <n v="144155.9595"/>
    <n v="230649.5387"/>
    <n v="185343.37659999999"/>
    <n v="296549.4069"/>
    <n v="247124.50210000001"/>
    <n v="395399.20919999998"/>
    <n v="308905.62760000001"/>
    <n v="494249.01140000002"/>
    <n v="350093.04460000002"/>
    <n v="560148.87970000005"/>
    <n v="391280.46159999998"/>
    <n v="626048.74789999996"/>
  </r>
  <r>
    <s v="10"/>
    <s v="Region X - Northwest"/>
    <x v="7"/>
    <s v="ID"/>
    <x v="40"/>
    <s v="1"/>
    <x v="0"/>
    <n v="119356.40210000001"/>
    <n v="208873.70360000001"/>
    <n v="155012.99050000001"/>
    <n v="271272.73330000002"/>
    <n v="185954.14300000001"/>
    <n v="325419.75020000001"/>
    <n v="222508.1128"/>
    <n v="389389.1973"/>
    <n v="262619.68550000002"/>
    <n v="459584.4498"/>
    <n v="288109.1998"/>
    <n v="504191.09960000002"/>
    <n v="311299.72859999997"/>
    <n v="544774.52509999997"/>
  </r>
  <r>
    <s v="10"/>
    <s v="Region X - Northwest"/>
    <x v="7"/>
    <s v="ID"/>
    <x v="40"/>
    <s v="2"/>
    <x v="1"/>
    <n v="102512.66130000001"/>
    <n v="179397.15719999999"/>
    <n v="134900.21840000001"/>
    <n v="236075.38209999999"/>
    <n v="164554.31940000001"/>
    <n v="287970.0589"/>
    <n v="202894.23329999999"/>
    <n v="355064.90820000001"/>
    <n v="241917.00409999999"/>
    <n v="423354.7573"/>
    <n v="267419.97529999999"/>
    <n v="467984.95679999999"/>
    <n v="290909.62760000001"/>
    <n v="509091.84840000002"/>
  </r>
  <r>
    <s v="10"/>
    <s v="Region X - Northwest"/>
    <x v="7"/>
    <s v="ID"/>
    <x v="40"/>
    <s v="3"/>
    <x v="2"/>
    <n v="91834.586200000005"/>
    <n v="160710.52600000001"/>
    <n v="124564.46090000001"/>
    <n v="217987.80650000001"/>
    <n v="157199.25200000001"/>
    <n v="275098.69089999999"/>
    <n v="206633.75459999999"/>
    <n v="361609.07059999998"/>
    <n v="255512.27340000001"/>
    <n v="447146.47840000002"/>
    <n v="287480.19260000001"/>
    <n v="503090.337"/>
    <n v="318953.90379999997"/>
    <n v="558169.33160000003"/>
  </r>
  <r>
    <s v="10"/>
    <s v="Region X - Northwest"/>
    <x v="7"/>
    <s v="ID"/>
    <x v="40"/>
    <s v="4"/>
    <x v="3"/>
    <n v="105290.51300000001"/>
    <n v="168464.82320000001"/>
    <n v="147406.7181"/>
    <n v="235850.7524"/>
    <n v="189522.92329999999"/>
    <n v="303236.68180000002"/>
    <n v="252697.2311"/>
    <n v="404315.57579999999"/>
    <n v="315871.53879999998"/>
    <n v="505394.46960000001"/>
    <n v="357987.74400000001"/>
    <n v="572780.39890000003"/>
    <n v="400103.94919999997"/>
    <n v="640166.32810000004"/>
  </r>
  <r>
    <s v="10"/>
    <s v="Region X - Northwest"/>
    <x v="8"/>
    <s v="OR"/>
    <x v="41"/>
    <s v="1"/>
    <x v="0"/>
    <n v="127627.37119999999"/>
    <n v="223347.89970000001"/>
    <n v="165508.4235"/>
    <n v="289639.74099999998"/>
    <n v="198382.02059999999"/>
    <n v="347168.53610000003"/>
    <n v="237135.30189999999"/>
    <n v="414986.77830000001"/>
    <n v="279674.06020000001"/>
    <n v="489429.6054"/>
    <n v="306727.43780000001"/>
    <n v="536773.01610000001"/>
    <n v="331185.18489999999"/>
    <n v="579574.07350000006"/>
  </r>
  <r>
    <s v="10"/>
    <s v="Region X - Northwest"/>
    <x v="8"/>
    <s v="OR"/>
    <x v="41"/>
    <s v="2"/>
    <x v="1"/>
    <n v="110656.0257"/>
    <n v="193648.04500000001"/>
    <n v="145243.28090000001"/>
    <n v="254175.74170000001"/>
    <n v="176820.07620000001"/>
    <n v="309435.13339999999"/>
    <n v="217372.8316"/>
    <n v="380402.45520000003"/>
    <n v="258814.53940000001"/>
    <n v="452925.44390000001"/>
    <n v="285933.92469999997"/>
    <n v="500384.36810000002"/>
    <n v="310809.43609999999"/>
    <n v="543916.51320000004"/>
  </r>
  <r>
    <s v="10"/>
    <s v="Region X - Northwest"/>
    <x v="8"/>
    <s v="OR"/>
    <x v="41"/>
    <s v="3"/>
    <x v="2"/>
    <n v="100339.82399999999"/>
    <n v="175594.69209999999"/>
    <n v="136441.46059999999"/>
    <n v="238772.55609999999"/>
    <n v="172447.29319999999"/>
    <n v="301782.76319999999"/>
    <n v="226942.0122"/>
    <n v="397148.52149999997"/>
    <n v="280876.53539999999"/>
    <n v="491533.93680000002"/>
    <n v="316210.44400000002"/>
    <n v="553368.277"/>
    <n v="351046.4007"/>
    <n v="614331.20109999995"/>
  </r>
  <r>
    <s v="10"/>
    <s v="Region X - Northwest"/>
    <x v="8"/>
    <s v="OR"/>
    <x v="41"/>
    <s v="4"/>
    <x v="3"/>
    <n v="112612.7663"/>
    <n v="180180.42869999999"/>
    <n v="157657.87280000001"/>
    <n v="252252.60019999999"/>
    <n v="202702.97940000001"/>
    <n v="324324.77179999999"/>
    <n v="270270.63909999997"/>
    <n v="432433.02899999998"/>
    <n v="337838.29889999999"/>
    <n v="540541.28619999997"/>
    <n v="382883.40539999999"/>
    <n v="612613.45779999997"/>
    <n v="427928.51189999998"/>
    <n v="684685.62919999997"/>
  </r>
  <r>
    <s v="10"/>
    <s v="Region X - Northwest"/>
    <x v="8"/>
    <s v="OR"/>
    <x v="42"/>
    <s v="1"/>
    <x v="0"/>
    <n v="126434.52589999999"/>
    <n v="221260.4204"/>
    <n v="163963.84039999999"/>
    <n v="286936.72080000001"/>
    <n v="196532.17550000001"/>
    <n v="343931.30709999998"/>
    <n v="234926.386"/>
    <n v="411121.17540000001"/>
    <n v="277070.86820000003"/>
    <n v="484874.01939999999"/>
    <n v="303873.29489999998"/>
    <n v="531778.26610000001"/>
    <n v="328105.6385"/>
    <n v="574184.86739999999"/>
  </r>
  <r>
    <s v="10"/>
    <s v="Region X - Northwest"/>
    <x v="8"/>
    <s v="OR"/>
    <x v="42"/>
    <s v="2"/>
    <x v="1"/>
    <n v="109612.05160000001"/>
    <n v="191821.09039999999"/>
    <n v="143876.46220000001"/>
    <n v="251783.8089"/>
    <n v="175159.3708"/>
    <n v="306528.89880000002"/>
    <n v="215337.27050000001"/>
    <n v="376840.22330000001"/>
    <n v="256394.32550000001"/>
    <n v="448690.06949999998"/>
    <n v="283261.65899999999"/>
    <n v="495707.9032"/>
    <n v="307906.94420000003"/>
    <n v="538837.15240000002"/>
  </r>
  <r>
    <s v="10"/>
    <s v="Region X - Northwest"/>
    <x v="8"/>
    <s v="OR"/>
    <x v="42"/>
    <s v="3"/>
    <x v="2"/>
    <n v="99381.936900000001"/>
    <n v="173918.38949999999"/>
    <n v="135135.80710000001"/>
    <n v="236487.6623"/>
    <n v="170794.71369999999"/>
    <n v="298890.74890000001"/>
    <n v="224764.78090000001"/>
    <n v="393338.3665"/>
    <n v="278179.56599999999"/>
    <n v="486814.24060000002"/>
    <n v="313172.44270000001"/>
    <n v="548051.77489999996"/>
    <n v="347671.73550000001"/>
    <n v="608425.53709999996"/>
  </r>
  <r>
    <s v="10"/>
    <s v="Region X - Northwest"/>
    <x v="8"/>
    <s v="OR"/>
    <x v="42"/>
    <s v="4"/>
    <x v="3"/>
    <n v="111560.00840000001"/>
    <n v="178496.01610000001"/>
    <n v="156184.0117"/>
    <n v="249894.42240000001"/>
    <n v="200808.01509999999"/>
    <n v="321292.82890000002"/>
    <n v="267744.02010000002"/>
    <n v="428390.43859999999"/>
    <n v="334680.02500000002"/>
    <n v="535488.04799999995"/>
    <n v="379304.02840000001"/>
    <n v="606886.45460000006"/>
    <n v="423928.0318"/>
    <n v="678284.86089999997"/>
  </r>
  <r>
    <s v="10"/>
    <s v="Region X - Northwest"/>
    <x v="8"/>
    <s v="OR"/>
    <x v="43"/>
    <s v="1"/>
    <x v="0"/>
    <n v="122263.16"/>
    <n v="213960.5301"/>
    <n v="158438.84529999999"/>
    <n v="277267.97930000001"/>
    <n v="189833.50380000001"/>
    <n v="332208.63150000002"/>
    <n v="226804.62959999999"/>
    <n v="396908.10190000001"/>
    <n v="267393.55660000001"/>
    <n v="467938.7242"/>
    <n v="293216.84669999999"/>
    <n v="513129.48180000001"/>
    <n v="316490.50140000001"/>
    <n v="553858.37749999994"/>
  </r>
  <r>
    <s v="10"/>
    <s v="Region X - Northwest"/>
    <x v="8"/>
    <s v="OR"/>
    <x v="43"/>
    <s v="2"/>
    <x v="1"/>
    <n v="106482.7867"/>
    <n v="186344.87669999999"/>
    <n v="139595.81890000001"/>
    <n v="244292.68299999999"/>
    <n v="169784.67910000001"/>
    <n v="297123.18839999998"/>
    <n v="208429.0001"/>
    <n v="364750.75020000001"/>
    <n v="247997.86259999999"/>
    <n v="433996.2597"/>
    <n v="273908.1029"/>
    <n v="479339.1801"/>
    <n v="297626.95059999998"/>
    <n v="520847.16350000002"/>
  </r>
  <r>
    <s v="10"/>
    <s v="Region X - Northwest"/>
    <x v="8"/>
    <s v="OR"/>
    <x v="43"/>
    <s v="3"/>
    <x v="2"/>
    <n v="97106.427800000005"/>
    <n v="169936.24859999999"/>
    <n v="132197.81419999999"/>
    <n v="231346.17490000001"/>
    <n v="167200.11989999999"/>
    <n v="292600.20980000001"/>
    <n v="220155.44529999999"/>
    <n v="385272.02929999999"/>
    <n v="272589.88669999997"/>
    <n v="477032.30170000001"/>
    <n v="306967.42090000003"/>
    <n v="537192.98659999995"/>
    <n v="340881.9472"/>
    <n v="596543.40760000004"/>
  </r>
  <r>
    <s v="10"/>
    <s v="Region X - Northwest"/>
    <x v="8"/>
    <s v="OR"/>
    <x v="43"/>
    <s v="4"/>
    <x v="3"/>
    <n v="107891.5687"/>
    <n v="172626.51250000001"/>
    <n v="151048.19620000001"/>
    <n v="241677.11739999999"/>
    <n v="194204.82370000001"/>
    <n v="310727.72249999997"/>
    <n v="258939.76490000001"/>
    <n v="414303.63"/>
    <n v="323674.70600000001"/>
    <n v="517879.53739999997"/>
    <n v="366831.33350000001"/>
    <n v="586930.14249999996"/>
    <n v="409987.96100000001"/>
    <n v="655980.74739999999"/>
  </r>
  <r>
    <s v="10"/>
    <s v="Region X - Northwest"/>
    <x v="8"/>
    <s v="OR"/>
    <x v="44"/>
    <s v="1"/>
    <x v="0"/>
    <n v="124645.77220000001"/>
    <n v="218130.10140000001"/>
    <n v="161629.97390000001"/>
    <n v="282852.45429999998"/>
    <n v="193725.37890000001"/>
    <n v="339019.41310000001"/>
    <n v="231557.2211"/>
    <n v="405225.13699999999"/>
    <n v="273085.20549999998"/>
    <n v="477899.10950000002"/>
    <n v="299496.80489999999"/>
    <n v="524119.40850000002"/>
    <n v="323366.78960000002"/>
    <n v="565891.88190000004"/>
  </r>
  <r>
    <s v="10"/>
    <s v="Region X - Northwest"/>
    <x v="8"/>
    <s v="OR"/>
    <x v="44"/>
    <s v="2"/>
    <x v="1"/>
    <n v="108121.04059999999"/>
    <n v="189211.821"/>
    <n v="141898.12409999999"/>
    <n v="248321.71720000001"/>
    <n v="172730.8535"/>
    <n v="302278.9938"/>
    <n v="212314.81529999999"/>
    <n v="371550.92680000002"/>
    <n v="252774.6188"/>
    <n v="442355.58299999998"/>
    <n v="279253.17320000002"/>
    <n v="488693.05300000001"/>
    <n v="303535.88429999998"/>
    <n v="531187.79760000005"/>
  </r>
  <r>
    <s v="10"/>
    <s v="Region X - Northwest"/>
    <x v="8"/>
    <s v="OR"/>
    <x v="44"/>
    <s v="3"/>
    <x v="2"/>
    <n v="98098.977499999994"/>
    <n v="171673.21059999999"/>
    <n v="133410.44089999999"/>
    <n v="233468.27170000001"/>
    <n v="168628.62160000001"/>
    <n v="295100.08789999998"/>
    <n v="221929.07399999999"/>
    <n v="388375.87959999999"/>
    <n v="274684.07250000001"/>
    <n v="480697.12689999997"/>
    <n v="309248.01140000002"/>
    <n v="541184.01989999996"/>
    <n v="343327.10230000003"/>
    <n v="600822.429"/>
  </r>
  <r>
    <s v="10"/>
    <s v="Region X - Northwest"/>
    <x v="8"/>
    <s v="OR"/>
    <x v="44"/>
    <s v="4"/>
    <x v="3"/>
    <n v="109983.18859999999"/>
    <n v="175973.10430000001"/>
    <n v="153976.4639"/>
    <n v="246362.34589999999"/>
    <n v="197969.73929999999"/>
    <n v="316751.58769999997"/>
    <n v="263959.65240000002"/>
    <n v="422335.45020000002"/>
    <n v="329949.56550000003"/>
    <n v="527919.31279999996"/>
    <n v="373942.84100000001"/>
    <n v="598308.55449999997"/>
    <n v="417936.1164"/>
    <n v="668697.79610000004"/>
  </r>
  <r>
    <s v="10"/>
    <s v="Region X - Northwest"/>
    <x v="8"/>
    <s v="OR"/>
    <x v="45"/>
    <s v="1"/>
    <x v="0"/>
    <n v="125240.65210000001"/>
    <n v="219171.14110000001"/>
    <n v="162453.24189999999"/>
    <n v="284293.17340000003"/>
    <n v="194746.38819999999"/>
    <n v="340806.17930000002"/>
    <n v="232829.052"/>
    <n v="407450.84090000001"/>
    <n v="274629.42550000001"/>
    <n v="480601.49469999998"/>
    <n v="301209.7034"/>
    <n v="527116.98100000003"/>
    <n v="325265.1507"/>
    <n v="569214.01379999996"/>
  </r>
  <r>
    <s v="10"/>
    <s v="Region X - Northwest"/>
    <x v="8"/>
    <s v="OR"/>
    <x v="45"/>
    <s v="2"/>
    <x v="1"/>
    <n v="108418.1778"/>
    <n v="189731.81109999999"/>
    <n v="142365.86369999999"/>
    <n v="249140.26139999999"/>
    <n v="173373.58350000001"/>
    <n v="303403.77110000001"/>
    <n v="213239.93650000001"/>
    <n v="373169.88880000002"/>
    <n v="253952.88279999999"/>
    <n v="444417.54489999998"/>
    <n v="280589.5675"/>
    <n v="491031.74310000002"/>
    <n v="305039.09649999999"/>
    <n v="533818.41890000005"/>
  </r>
  <r>
    <s v="10"/>
    <s v="Region X - Northwest"/>
    <x v="8"/>
    <s v="OR"/>
    <x v="45"/>
    <s v="3"/>
    <x v="2"/>
    <n v="98116.306800000006"/>
    <n v="171703.53700000001"/>
    <n v="133363.92499999999"/>
    <n v="233386.8688"/>
    <n v="168516.5797"/>
    <n v="294904.01439999999"/>
    <n v="221727.26879999999"/>
    <n v="388022.7205"/>
    <n v="274382.67599999998"/>
    <n v="480169.68300000002"/>
    <n v="308869.30070000002"/>
    <n v="540521.27619999996"/>
    <n v="342862.34149999998"/>
    <n v="600009.09750000003"/>
  </r>
  <r>
    <s v="10"/>
    <s v="Region X - Northwest"/>
    <x v="8"/>
    <s v="OR"/>
    <x v="45"/>
    <s v="4"/>
    <x v="3"/>
    <n v="110502.61629999999"/>
    <n v="176804.1888"/>
    <n v="154703.66279999999"/>
    <n v="247525.86429999999"/>
    <n v="198904.70939999999"/>
    <n v="318247.53989999997"/>
    <n v="265206.27929999999"/>
    <n v="424330.05310000002"/>
    <n v="331507.84899999999"/>
    <n v="530412.56629999995"/>
    <n v="375708.89559999999"/>
    <n v="601134.24190000002"/>
    <n v="419909.94209999999"/>
    <n v="671855.91740000003"/>
  </r>
  <r>
    <s v="10"/>
    <s v="Region X - Northwest"/>
    <x v="8"/>
    <s v="OR"/>
    <x v="11"/>
    <s v="1"/>
    <x v="0"/>
    <n v="127031.46279999999"/>
    <n v="222305.06"/>
    <n v="164719.1398"/>
    <n v="288258.49459999998"/>
    <n v="197425.06909999999"/>
    <n v="345493.87099999998"/>
    <n v="235975.05300000001"/>
    <n v="412956.34269999998"/>
    <n v="278291.5895"/>
    <n v="487010.28169999999"/>
    <n v="305205.0907"/>
    <n v="534108.90859999997"/>
    <n v="329525.8824"/>
    <n v="576670.2942"/>
  </r>
  <r>
    <s v="10"/>
    <s v="Region X - Northwest"/>
    <x v="8"/>
    <s v="OR"/>
    <x v="11"/>
    <s v="2"/>
    <x v="1"/>
    <n v="110208.9886"/>
    <n v="192865.73009999999"/>
    <n v="144631.76149999999"/>
    <n v="253105.58259999999"/>
    <n v="176052.26439999999"/>
    <n v="308091.46279999998"/>
    <n v="216385.9375"/>
    <n v="378675.39059999998"/>
    <n v="257615.04680000001"/>
    <n v="450826.33189999999"/>
    <n v="284597.7047"/>
    <n v="498045.98310000001"/>
    <n v="309340.86810000002"/>
    <n v="541346.51919999998"/>
  </r>
  <r>
    <s v="10"/>
    <s v="Region X - Northwest"/>
    <x v="8"/>
    <s v="OR"/>
    <x v="11"/>
    <s v="3"/>
    <x v="2"/>
    <n v="100014.7519"/>
    <n v="175025.81580000001"/>
    <n v="136021.74799999999"/>
    <n v="238038.05910000001"/>
    <n v="171933.78080000001"/>
    <n v="300884.11629999999"/>
    <n v="226283.53690000001"/>
    <n v="395996.18959999998"/>
    <n v="280078.011"/>
    <n v="490136.51939999999"/>
    <n v="315324.01380000002"/>
    <n v="551817.02410000004"/>
    <n v="350076.4326"/>
    <n v="612633.75690000004"/>
  </r>
  <r>
    <s v="10"/>
    <s v="Region X - Northwest"/>
    <x v="8"/>
    <s v="OR"/>
    <x v="11"/>
    <s v="4"/>
    <x v="3"/>
    <n v="112088.7044"/>
    <n v="179341.92970000001"/>
    <n v="156924.18609999999"/>
    <n v="251078.7015"/>
    <n v="201759.6679"/>
    <n v="322815.47340000002"/>
    <n v="269012.89049999998"/>
    <n v="430420.6312"/>
    <n v="336266.11310000002"/>
    <n v="538025.78890000004"/>
    <n v="381101.59490000003"/>
    <n v="609762.56090000004"/>
    <n v="425937.07659999997"/>
    <n v="681499.33270000003"/>
  </r>
  <r>
    <s v="10"/>
    <s v="Region X - Northwest"/>
    <x v="8"/>
    <s v="OR"/>
    <x v="46"/>
    <s v="1"/>
    <x v="0"/>
    <n v="124049.86380000001"/>
    <n v="217087.2617"/>
    <n v="160840.69020000001"/>
    <n v="281471.20789999998"/>
    <n v="192768.42739999999"/>
    <n v="337344.74800000002"/>
    <n v="230396.97219999999"/>
    <n v="403194.70130000002"/>
    <n v="271702.73479999998"/>
    <n v="475479.78570000001"/>
    <n v="297974.45779999997"/>
    <n v="521455.30109999998"/>
    <n v="321707.48719999997"/>
    <n v="562988.10259999998"/>
  </r>
  <r>
    <s v="10"/>
    <s v="Region X - Northwest"/>
    <x v="8"/>
    <s v="OR"/>
    <x v="46"/>
    <s v="2"/>
    <x v="1"/>
    <n v="107674.00350000001"/>
    <n v="188429.5061"/>
    <n v="141286.60459999999"/>
    <n v="247251.55809999999"/>
    <n v="171963.04180000001"/>
    <n v="300935.32309999998"/>
    <n v="211327.92129999999"/>
    <n v="369823.86219999997"/>
    <n v="251575.1262"/>
    <n v="440256.47080000001"/>
    <n v="277916.95319999999"/>
    <n v="486354.66800000001"/>
    <n v="302067.31630000001"/>
    <n v="528617.80350000004"/>
  </r>
  <r>
    <s v="10"/>
    <s v="Region X - Northwest"/>
    <x v="8"/>
    <s v="OR"/>
    <x v="46"/>
    <s v="3"/>
    <x v="2"/>
    <n v="97773.905400000003"/>
    <n v="171104.33429999999"/>
    <n v="132990.72839999999"/>
    <n v="232733.77470000001"/>
    <n v="168115.1091"/>
    <n v="294201.44099999999"/>
    <n v="221270.5986"/>
    <n v="387223.5477"/>
    <n v="273885.54820000002"/>
    <n v="479299.70939999999"/>
    <n v="308361.58120000002"/>
    <n v="539632.76710000006"/>
    <n v="342357.13419999997"/>
    <n v="599124.98490000004"/>
  </r>
  <r>
    <s v="10"/>
    <s v="Region X - Northwest"/>
    <x v="8"/>
    <s v="OR"/>
    <x v="46"/>
    <s v="4"/>
    <x v="3"/>
    <n v="109459.12669999999"/>
    <n v="175134.60519999999"/>
    <n v="153242.77720000001"/>
    <n v="245188.4472"/>
    <n v="197026.42790000001"/>
    <n v="315242.2893"/>
    <n v="262701.90389999998"/>
    <n v="420323.05249999999"/>
    <n v="328377.3798"/>
    <n v="525403.81550000003"/>
    <n v="372161.03049999999"/>
    <n v="595457.65760000004"/>
    <n v="415944.68109999999"/>
    <n v="665511.49959999998"/>
  </r>
  <r>
    <s v="10"/>
    <s v="Region X - Northwest"/>
    <x v="9"/>
    <s v="WA"/>
    <x v="47"/>
    <s v="1"/>
    <x v="0"/>
    <n v="135378.30170000001"/>
    <n v="236912.02789999999"/>
    <n v="175633.18299999999"/>
    <n v="307358.07030000002"/>
    <n v="210566.16990000001"/>
    <n v="368490.79729999998"/>
    <n v="251772.22409999999"/>
    <n v="440601.3921"/>
    <n v="296999.1986"/>
    <n v="519748.59749999997"/>
    <n v="325755.76319999999"/>
    <n v="570072.58550000004"/>
    <n v="351799.90250000003"/>
    <n v="615649.82940000005"/>
  </r>
  <r>
    <s v="10"/>
    <s v="Region X - Northwest"/>
    <x v="9"/>
    <s v="WA"/>
    <x v="47"/>
    <s v="2"/>
    <x v="1"/>
    <n v="117067.1125"/>
    <n v="204867.44690000001"/>
    <n v="153768.16020000001"/>
    <n v="269094.28049999999"/>
    <n v="187301.96609999999"/>
    <n v="327778.44069999998"/>
    <n v="230449.55809999999"/>
    <n v="403286.7267"/>
    <n v="274492.87280000001"/>
    <n v="480362.52740000002"/>
    <n v="303304.10369999998"/>
    <n v="530782.18130000005"/>
    <n v="329762.26130000001"/>
    <n v="577083.95730000001"/>
  </r>
  <r>
    <s v="10"/>
    <s v="Region X - Northwest"/>
    <x v="9"/>
    <s v="WA"/>
    <x v="47"/>
    <s v="3"/>
    <x v="2"/>
    <n v="105796.73759999999"/>
    <n v="185144.29070000001"/>
    <n v="143762.64249999999"/>
    <n v="251584.62450000001"/>
    <n v="181625.1802"/>
    <n v="317844.06520000001"/>
    <n v="238943.32269999999"/>
    <n v="418150.81479999999"/>
    <n v="295657.04330000002"/>
    <n v="517399.82579999999"/>
    <n v="332794.6103"/>
    <n v="582390.56799999997"/>
    <n v="369394.91330000001"/>
    <n v="646441.09829999995"/>
  </r>
  <r>
    <s v="10"/>
    <s v="Region X - Northwest"/>
    <x v="9"/>
    <s v="WA"/>
    <x v="47"/>
    <s v="4"/>
    <x v="3"/>
    <n v="119444.11380000001"/>
    <n v="191110.58499999999"/>
    <n v="167221.75940000001"/>
    <n v="267554.81890000001"/>
    <n v="214999.40489999999"/>
    <n v="343999.05300000001"/>
    <n v="286665.87329999998"/>
    <n v="458665.40399999998"/>
    <n v="358332.34149999998"/>
    <n v="573331.75490000006"/>
    <n v="406109.98710000003"/>
    <n v="649775.98899999994"/>
    <n v="453887.63260000001"/>
    <n v="726220.22290000005"/>
  </r>
  <r>
    <s v="10"/>
    <s v="Region X - Northwest"/>
    <x v="9"/>
    <s v="WA"/>
    <x v="48"/>
    <s v="1"/>
    <x v="0"/>
    <n v="133587.4909"/>
    <n v="233778.109"/>
    <n v="173367.28520000001"/>
    <n v="303392.74910000002"/>
    <n v="207887.4889"/>
    <n v="363803.10560000001"/>
    <n v="248626.2231"/>
    <n v="435095.89039999997"/>
    <n v="293337.03460000001"/>
    <n v="513339.81050000002"/>
    <n v="321760.37599999999"/>
    <n v="563080.65800000005"/>
    <n v="347539.17080000002"/>
    <n v="608193.54890000005"/>
  </r>
  <r>
    <s v="10"/>
    <s v="Region X - Northwest"/>
    <x v="9"/>
    <s v="WA"/>
    <x v="48"/>
    <s v="2"/>
    <x v="1"/>
    <n v="115276.3017"/>
    <n v="201733.52799999999"/>
    <n v="151502.26250000001"/>
    <n v="265128.95929999999"/>
    <n v="184623.28520000001"/>
    <n v="323090.74900000001"/>
    <n v="227303.55720000001"/>
    <n v="397781.22499999998"/>
    <n v="270830.70880000002"/>
    <n v="473953.74040000001"/>
    <n v="299295.96649999998"/>
    <n v="523767.9412"/>
    <n v="325460.48969999998"/>
    <n v="569555.85699999996"/>
  </r>
  <r>
    <s v="10"/>
    <s v="Region X - Northwest"/>
    <x v="9"/>
    <s v="WA"/>
    <x v="48"/>
    <s v="3"/>
    <x v="2"/>
    <n v="103898.2925"/>
    <n v="181822.01190000001"/>
    <n v="141104.81950000001"/>
    <n v="246933.43410000001"/>
    <n v="178207.9791"/>
    <n v="311863.96340000001"/>
    <n v="234387.05470000001"/>
    <n v="410177.34570000001"/>
    <n v="289961.7083"/>
    <n v="507432.98940000002"/>
    <n v="326339.89720000001"/>
    <n v="571094.82010000001"/>
    <n v="362180.8222"/>
    <n v="633816.4388"/>
  </r>
  <r>
    <s v="10"/>
    <s v="Region X - Northwest"/>
    <x v="9"/>
    <s v="WA"/>
    <x v="48"/>
    <s v="4"/>
    <x v="3"/>
    <n v="117858.0258"/>
    <n v="188572.84409999999"/>
    <n v="165001.23610000001"/>
    <n v="264001.9817"/>
    <n v="212144.44639999999"/>
    <n v="339431.11940000003"/>
    <n v="282859.26199999999"/>
    <n v="452574.8259"/>
    <n v="353574.07740000001"/>
    <n v="565718.53229999996"/>
    <n v="400717.28779999999"/>
    <n v="641147.67000000004"/>
    <n v="447860.49810000003"/>
    <n v="716576.80759999994"/>
  </r>
  <r>
    <s v="10"/>
    <s v="Region X - Northwest"/>
    <x v="9"/>
    <s v="WA"/>
    <x v="49"/>
    <s v="1"/>
    <x v="0"/>
    <n v="135379.3302"/>
    <n v="236913.8279"/>
    <n v="175599.19870000001"/>
    <n v="307298.59769999998"/>
    <n v="210502.11199999999"/>
    <n v="368378.6961"/>
    <n v="251660.6421"/>
    <n v="440406.1238"/>
    <n v="296837.44919999997"/>
    <n v="519465.53600000002"/>
    <n v="325565.21179999999"/>
    <n v="569739.12049999996"/>
    <n v="351560.84389999998"/>
    <n v="615231.47679999995"/>
  </r>
  <r>
    <s v="10"/>
    <s v="Region X - Northwest"/>
    <x v="9"/>
    <s v="WA"/>
    <x v="49"/>
    <s v="2"/>
    <x v="1"/>
    <n v="117217.01240000001"/>
    <n v="205129.77170000001"/>
    <n v="153911.94010000001"/>
    <n v="269345.89510000002"/>
    <n v="187427.04800000001"/>
    <n v="327997.33380000002"/>
    <n v="230511.33110000001"/>
    <n v="403394.82929999998"/>
    <n v="274514.10149999999"/>
    <n v="480399.6776"/>
    <n v="303303.92930000002"/>
    <n v="530781.8763"/>
    <n v="329727.61719999998"/>
    <n v="577023.32999999996"/>
  </r>
  <r>
    <s v="10"/>
    <s v="Region X - Northwest"/>
    <x v="9"/>
    <s v="WA"/>
    <x v="49"/>
    <s v="3"/>
    <x v="2"/>
    <n v="106104.4803"/>
    <n v="185682.8407"/>
    <n v="144228.87100000001"/>
    <n v="252400.52420000001"/>
    <n v="182250.7346"/>
    <n v="318938.7856"/>
    <n v="239803.60329999999"/>
    <n v="419656.30589999998"/>
    <n v="296756.96409999998"/>
    <n v="519324.68719999999"/>
    <n v="334059.7512"/>
    <n v="584604.56460000004"/>
    <n v="370829.6422"/>
    <n v="648951.87379999994"/>
  </r>
  <r>
    <s v="10"/>
    <s v="Region X - Northwest"/>
    <x v="9"/>
    <s v="WA"/>
    <x v="49"/>
    <s v="4"/>
    <x v="3"/>
    <n v="119448.74800000001"/>
    <n v="191117.99960000001"/>
    <n v="167228.24710000001"/>
    <n v="267565.19929999998"/>
    <n v="215007.7463"/>
    <n v="344012.39919999999"/>
    <n v="286676.995"/>
    <n v="458683.19890000002"/>
    <n v="358346.2438"/>
    <n v="573353.99860000005"/>
    <n v="406125.74290000001"/>
    <n v="649801.19850000006"/>
    <n v="453905.24219999998"/>
    <n v="726248.39820000005"/>
  </r>
  <r>
    <s v="10"/>
    <s v="Region X - Northwest"/>
    <x v="9"/>
    <s v="WA"/>
    <x v="50"/>
    <s v="1"/>
    <x v="0"/>
    <n v="121065.1756"/>
    <n v="211864.05729999999"/>
    <n v="157064.1893"/>
    <n v="274862.33120000002"/>
    <n v="188303.95379999999"/>
    <n v="329531.9192"/>
    <n v="225153.63089999999"/>
    <n v="394018.8542"/>
    <n v="265599.12079999998"/>
    <n v="464798.46130000002"/>
    <n v="291315.47110000002"/>
    <n v="509802.07459999999"/>
    <n v="314606.25929999998"/>
    <n v="550560.95369999995"/>
  </r>
  <r>
    <s v="10"/>
    <s v="Region X - Northwest"/>
    <x v="9"/>
    <s v="WA"/>
    <x v="50"/>
    <s v="2"/>
    <x v="1"/>
    <n v="104689.3153"/>
    <n v="183206.30179999999"/>
    <n v="137510.10380000001"/>
    <n v="240642.68160000001"/>
    <n v="167498.56820000001"/>
    <n v="293122.49430000002"/>
    <n v="206084.58"/>
    <n v="360648.01500000001"/>
    <n v="245471.5122"/>
    <n v="429575.14649999997"/>
    <n v="271236.71659999999"/>
    <n v="474664.25400000002"/>
    <n v="294897.68839999998"/>
    <n v="516070.9546"/>
  </r>
  <r>
    <s v="10"/>
    <s v="Region X - Northwest"/>
    <x v="9"/>
    <s v="WA"/>
    <x v="50"/>
    <s v="3"/>
    <x v="2"/>
    <n v="94609.826499999996"/>
    <n v="165567.19639999999"/>
    <n v="128561.0181"/>
    <n v="224981.78159999999"/>
    <n v="162419.76730000001"/>
    <n v="284234.59269999998"/>
    <n v="213676.8095"/>
    <n v="373934.4167"/>
    <n v="264393.31180000002"/>
    <n v="462688.29560000001"/>
    <n v="297603.7132"/>
    <n v="520806.49810000003"/>
    <n v="330333.6347"/>
    <n v="578083.86069999996"/>
  </r>
  <r>
    <s v="10"/>
    <s v="Region X - Northwest"/>
    <x v="9"/>
    <s v="WA"/>
    <x v="50"/>
    <s v="4"/>
    <x v="3"/>
    <n v="106815.64350000001"/>
    <n v="170905.03200000001"/>
    <n v="149541.9008"/>
    <n v="239267.0448"/>
    <n v="192268.15820000001"/>
    <n v="307629.0576"/>
    <n v="256357.5442"/>
    <n v="410172.07679999998"/>
    <n v="320446.9302"/>
    <n v="512715.09590000001"/>
    <n v="363173.1876"/>
    <n v="581077.10880000005"/>
    <n v="405899.4449"/>
    <n v="649439.12150000001"/>
  </r>
  <r>
    <s v="10"/>
    <s v="Region X - Northwest"/>
    <x v="9"/>
    <s v="WA"/>
    <x v="51"/>
    <s v="1"/>
    <x v="0"/>
    <n v="133588.51939999999"/>
    <n v="233779.90900000001"/>
    <n v="173333.3008"/>
    <n v="303333.27639999997"/>
    <n v="207823.43109999999"/>
    <n v="363691.00449999998"/>
    <n v="248514.64120000001"/>
    <n v="434900.62199999997"/>
    <n v="293175.28519999998"/>
    <n v="513056.74900000001"/>
    <n v="321569.82459999999"/>
    <n v="562747.19299999997"/>
    <n v="347300.11229999998"/>
    <n v="607775.19640000002"/>
  </r>
  <r>
    <s v="10"/>
    <s v="Region X - Northwest"/>
    <x v="9"/>
    <s v="WA"/>
    <x v="51"/>
    <s v="2"/>
    <x v="1"/>
    <n v="115426.2015"/>
    <n v="201995.85269999999"/>
    <n v="151646.0422"/>
    <n v="265380.57390000002"/>
    <n v="184748.367"/>
    <n v="323309.6422"/>
    <n v="227365.33"/>
    <n v="397889.32750000001"/>
    <n v="270851.9375"/>
    <n v="473990.89059999998"/>
    <n v="299295.79210000002"/>
    <n v="523767.63630000001"/>
    <n v="325425.8455"/>
    <n v="569495.22970000003"/>
  </r>
  <r>
    <s v="10"/>
    <s v="Region X - Northwest"/>
    <x v="9"/>
    <s v="WA"/>
    <x v="51"/>
    <s v="3"/>
    <x v="2"/>
    <n v="104206.0353"/>
    <n v="182360.5619"/>
    <n v="141571.04800000001"/>
    <n v="247749.334"/>
    <n v="178833.5336"/>
    <n v="312958.6838"/>
    <n v="235247.33530000001"/>
    <n v="411682.83679999999"/>
    <n v="291061.62900000002"/>
    <n v="509357.85070000001"/>
    <n v="327605.038"/>
    <n v="573308.81660000002"/>
    <n v="363615.55109999998"/>
    <n v="636327.21440000006"/>
  </r>
  <r>
    <s v="10"/>
    <s v="Region X - Northwest"/>
    <x v="9"/>
    <s v="WA"/>
    <x v="51"/>
    <s v="4"/>
    <x v="3"/>
    <n v="117862.6599"/>
    <n v="188580.25870000001"/>
    <n v="165007.72390000001"/>
    <n v="264012.36200000002"/>
    <n v="212152.78779999999"/>
    <n v="339444.4656"/>
    <n v="282870.38370000001"/>
    <n v="452592.62079999998"/>
    <n v="353587.97970000003"/>
    <n v="565740.77590000001"/>
    <n v="400733.04369999998"/>
    <n v="641172.87950000004"/>
    <n v="447878.10769999999"/>
    <n v="716604.98289999994"/>
  </r>
  <r>
    <s v="10"/>
    <s v="Region X - Northwest"/>
    <x v="9"/>
    <s v="WA"/>
    <x v="52"/>
    <s v="1"/>
    <x v="0"/>
    <n v="124048.83530000001"/>
    <n v="217085.46170000001"/>
    <n v="160874.67449999999"/>
    <n v="281530.68050000002"/>
    <n v="192832.4852"/>
    <n v="337456.8492"/>
    <n v="230508.55410000001"/>
    <n v="403389.96970000002"/>
    <n v="271864.4841"/>
    <n v="475762.84710000001"/>
    <n v="298165.00910000002"/>
    <n v="521788.766"/>
    <n v="321946.54570000002"/>
    <n v="563406.45510000002"/>
  </r>
  <r>
    <s v="10"/>
    <s v="Region X - Northwest"/>
    <x v="9"/>
    <s v="WA"/>
    <x v="52"/>
    <s v="2"/>
    <x v="1"/>
    <n v="107524.1036"/>
    <n v="188167.1813"/>
    <n v="141142.8248"/>
    <n v="246999.94339999999"/>
    <n v="171837.95989999999"/>
    <n v="300716.42989999999"/>
    <n v="211266.1483"/>
    <n v="369715.75959999999"/>
    <n v="251553.89749999999"/>
    <n v="440219.32059999998"/>
    <n v="277917.1275"/>
    <n v="486354.973"/>
    <n v="302101.96039999998"/>
    <n v="528678.43079999997"/>
  </r>
  <r>
    <s v="10"/>
    <s v="Region X - Northwest"/>
    <x v="9"/>
    <s v="WA"/>
    <x v="52"/>
    <s v="3"/>
    <x v="2"/>
    <n v="97466.162500000006"/>
    <n v="170565.7844"/>
    <n v="132524.4999"/>
    <n v="231917.8749"/>
    <n v="167489.55470000001"/>
    <n v="293106.7206"/>
    <n v="220410.3181"/>
    <n v="385718.05660000001"/>
    <n v="272785.6275"/>
    <n v="477374.848"/>
    <n v="307096.44030000002"/>
    <n v="537418.77060000005"/>
    <n v="340922.40529999998"/>
    <n v="596614.20920000004"/>
  </r>
  <r>
    <s v="10"/>
    <s v="Region X - Northwest"/>
    <x v="9"/>
    <s v="WA"/>
    <x v="52"/>
    <s v="4"/>
    <x v="3"/>
    <n v="109454.49249999999"/>
    <n v="175127.19070000001"/>
    <n v="153236.28950000001"/>
    <n v="245178.0668"/>
    <n v="197018.08660000001"/>
    <n v="315228.94319999998"/>
    <n v="262690.78200000001"/>
    <n v="420305.25750000001"/>
    <n v="328363.47749999998"/>
    <n v="525381.57180000003"/>
    <n v="372145.2745"/>
    <n v="595432.44810000004"/>
    <n v="415927.07150000002"/>
    <n v="665483.32440000004"/>
  </r>
  <r>
    <s v="10"/>
    <s v="Region X - Northwest"/>
    <x v="9"/>
    <s v="WA"/>
    <x v="53"/>
    <s v="1"/>
    <x v="0"/>
    <n v="119871.3017"/>
    <n v="209774.77799999999"/>
    <n v="155553.59080000001"/>
    <n v="272218.78379999998"/>
    <n v="186518.16649999999"/>
    <n v="326406.79149999999"/>
    <n v="223056.29689999999"/>
    <n v="390348.5197"/>
    <n v="263157.67810000002"/>
    <n v="460525.93670000002"/>
    <n v="288651.87969999999"/>
    <n v="505140.78950000001"/>
    <n v="311765.77149999997"/>
    <n v="545590.10010000004"/>
  </r>
  <r>
    <s v="10"/>
    <s v="Region X - Northwest"/>
    <x v="9"/>
    <s v="WA"/>
    <x v="53"/>
    <s v="2"/>
    <x v="1"/>
    <n v="103495.4414"/>
    <n v="181117.02249999999"/>
    <n v="135999.50520000001"/>
    <n v="237999.1341"/>
    <n v="165712.78090000001"/>
    <n v="289997.36660000001"/>
    <n v="203987.24600000001"/>
    <n v="356977.68050000002"/>
    <n v="243030.06959999999"/>
    <n v="425302.62180000002"/>
    <n v="268564.6251"/>
    <n v="469988.09399999998"/>
    <n v="292029.8406"/>
    <n v="511052.22100000002"/>
  </r>
  <r>
    <s v="10"/>
    <s v="Region X - Northwest"/>
    <x v="9"/>
    <s v="WA"/>
    <x v="53"/>
    <s v="3"/>
    <x v="2"/>
    <n v="93344.196500000005"/>
    <n v="163352.34390000001"/>
    <n v="126789.1361"/>
    <n v="221880.98809999999"/>
    <n v="160141.63320000001"/>
    <n v="280247.85810000001"/>
    <n v="210639.29749999999"/>
    <n v="368618.77059999999"/>
    <n v="260596.42180000001"/>
    <n v="456043.73800000001"/>
    <n v="293300.5711"/>
    <n v="513275.99949999998"/>
    <n v="325524.24060000002"/>
    <n v="569667.42110000004"/>
  </r>
  <r>
    <s v="10"/>
    <s v="Region X - Northwest"/>
    <x v="9"/>
    <s v="WA"/>
    <x v="53"/>
    <s v="4"/>
    <x v="3"/>
    <n v="105758.25139999999"/>
    <n v="169213.20480000001"/>
    <n v="148061.55189999999"/>
    <n v="236898.4866"/>
    <n v="190364.85250000001"/>
    <n v="304583.76850000001"/>
    <n v="253819.8033"/>
    <n v="406111.69130000001"/>
    <n v="317274.75410000002"/>
    <n v="507639.61410000001"/>
    <n v="359578.05469999998"/>
    <n v="575324.89610000001"/>
    <n v="401881.3553"/>
    <n v="643010.17799999996"/>
  </r>
  <r>
    <s v="10"/>
    <s v="Region X - Northwest"/>
    <x v="9"/>
    <s v="WA"/>
    <x v="54"/>
    <s v="1"/>
    <x v="0"/>
    <n v="122853.9293"/>
    <n v="214994.3763"/>
    <n v="159398.05600000001"/>
    <n v="278946.59789999999"/>
    <n v="191110.75039999999"/>
    <n v="334443.81329999998"/>
    <n v="228522.79579999999"/>
    <n v="399914.89260000002"/>
    <n v="269584.78350000002"/>
    <n v="471773.37119999999"/>
    <n v="295691.96120000002"/>
    <n v="517460.93209999998"/>
    <n v="319345.10810000001"/>
    <n v="558853.93909999996"/>
  </r>
  <r>
    <s v="10"/>
    <s v="Region X - Northwest"/>
    <x v="9"/>
    <s v="WA"/>
    <x v="54"/>
    <s v="2"/>
    <x v="1"/>
    <n v="106180.32640000001"/>
    <n v="185815.57120000001"/>
    <n v="139488.44190000001"/>
    <n v="244104.7733"/>
    <n v="169927.08549999999"/>
    <n v="297372.3995"/>
    <n v="209107.03520000001"/>
    <n v="365937.31150000001"/>
    <n v="249091.21890000001"/>
    <n v="435909.63299999997"/>
    <n v="275245.2023"/>
    <n v="481679.1041"/>
    <n v="299268.74829999998"/>
    <n v="523720.30949999997"/>
  </r>
  <r>
    <s v="10"/>
    <s v="Region X - Northwest"/>
    <x v="9"/>
    <s v="WA"/>
    <x v="54"/>
    <s v="3"/>
    <x v="2"/>
    <n v="95892.785900000003"/>
    <n v="167812.37530000001"/>
    <n v="130286.3841"/>
    <n v="228001.17230000001"/>
    <n v="164585.85930000001"/>
    <n v="288025.25380000001"/>
    <n v="216512.51629999999"/>
    <n v="378896.90350000001"/>
    <n v="267888.80530000001"/>
    <n v="468805.4093"/>
    <n v="301528.1446"/>
    <n v="527674.25309999997"/>
    <n v="334678.26789999998"/>
    <n v="585686.96880000003"/>
  </r>
  <r>
    <s v="10"/>
    <s v="Region X - Northwest"/>
    <x v="9"/>
    <s v="WA"/>
    <x v="54"/>
    <s v="4"/>
    <x v="3"/>
    <n v="108392.4633"/>
    <n v="173427.94380000001"/>
    <n v="151749.4486"/>
    <n v="242799.12119999999"/>
    <n v="195106.4339"/>
    <n v="312170.29889999999"/>
    <n v="260141.9118"/>
    <n v="416227.06510000001"/>
    <n v="325177.3897"/>
    <n v="520283.83130000002"/>
    <n v="368534.375"/>
    <n v="589655.00890000002"/>
    <n v="411891.3603"/>
    <n v="659026.18629999994"/>
  </r>
  <r>
    <s v="2"/>
    <s v="Region II - Northeast"/>
    <x v="10"/>
    <s v="GQ"/>
    <x v="55"/>
    <s v="1"/>
    <x v="0"/>
    <n v="138897.62880000001"/>
    <n v="243070.85029999999"/>
    <n v="180648.01670000001"/>
    <n v="316134.02909999999"/>
    <n v="216874.84760000001"/>
    <n v="379530.98320000002"/>
    <n v="259760.2899"/>
    <n v="454580.5073"/>
    <n v="306805.1765"/>
    <n v="536909.0588"/>
    <n v="336678.26069999998"/>
    <n v="589186.95620000002"/>
    <n v="364018.6691"/>
    <n v="637032.67099999997"/>
  </r>
  <r>
    <s v="2"/>
    <s v="Region II - Northeast"/>
    <x v="10"/>
    <s v="GQ"/>
    <x v="55"/>
    <s v="2"/>
    <x v="1"/>
    <n v="118215.94899999999"/>
    <n v="206877.91089999999"/>
    <n v="155952.4388"/>
    <n v="272916.76789999998"/>
    <n v="190598.9565"/>
    <n v="333548.17389999999"/>
    <n v="235677.2801"/>
    <n v="412435.2402"/>
    <n v="281385.27529999998"/>
    <n v="492424.2316"/>
    <n v="311220.38299999997"/>
    <n v="544635.6703"/>
    <n v="338807.1471"/>
    <n v="592912.50730000006"/>
  </r>
  <r>
    <s v="2"/>
    <s v="Region II - Northeast"/>
    <x v="10"/>
    <s v="GQ"/>
    <x v="55"/>
    <s v="3"/>
    <x v="2"/>
    <n v="104644.73540000001"/>
    <n v="183128.28709999999"/>
    <n v="141586.3455"/>
    <n v="247776.10459999999"/>
    <n v="178411.20670000001"/>
    <n v="312219.61170000001"/>
    <n v="234240.71290000001"/>
    <n v="409921.24770000001"/>
    <n v="289387.55129999999"/>
    <n v="506428.21470000001"/>
    <n v="325393.59009999997"/>
    <n v="569438.78260000004"/>
    <n v="360792.81290000002"/>
    <n v="631387.42260000005"/>
  </r>
  <r>
    <s v="2"/>
    <s v="Region II - Northeast"/>
    <x v="10"/>
    <s v="GQ"/>
    <x v="55"/>
    <s v="4"/>
    <x v="3"/>
    <n v="122501.83289999999"/>
    <n v="196002.9356"/>
    <n v="171502.5661"/>
    <n v="274404.10979999998"/>
    <n v="220503.29930000001"/>
    <n v="352805.28419999999"/>
    <n v="294004.39909999998"/>
    <n v="470407.04550000001"/>
    <n v="367505.4988"/>
    <n v="588008.80689999997"/>
    <n v="416506.23200000002"/>
    <n v="666409.98120000004"/>
    <n v="465506.96519999998"/>
    <n v="744811.15540000005"/>
  </r>
  <r>
    <s v="2"/>
    <s v="Region II - Northeast"/>
    <x v="11"/>
    <s v="NJ"/>
    <x v="56"/>
    <s v="1"/>
    <x v="0"/>
    <n v="150701.94630000001"/>
    <n v="263728.40610000002"/>
    <n v="195469.92009999999"/>
    <n v="342072.3602"/>
    <n v="234319.72810000001"/>
    <n v="410059.52409999998"/>
    <n v="280131.1531"/>
    <n v="490229.51789999998"/>
    <n v="330415.34519999998"/>
    <n v="578226.85400000005"/>
    <n v="362391.234"/>
    <n v="634184.65930000006"/>
    <n v="391323.48070000001"/>
    <n v="684816.09129999997"/>
  </r>
  <r>
    <s v="2"/>
    <s v="Region II - Northeast"/>
    <x v="11"/>
    <s v="NJ"/>
    <x v="56"/>
    <s v="2"/>
    <x v="1"/>
    <n v="130501.23540000001"/>
    <n v="228377.16209999999"/>
    <n v="171348.6575"/>
    <n v="299860.1507"/>
    <n v="208654.9037"/>
    <n v="365146.08140000002"/>
    <n v="256608.21280000001"/>
    <n v="449064.37239999999"/>
    <n v="305586.60389999999"/>
    <n v="534776.55669999996"/>
    <n v="337632.44"/>
    <n v="590856.77009999997"/>
    <n v="367042.8175"/>
    <n v="642324.93070000003"/>
  </r>
  <r>
    <s v="2"/>
    <s v="Region II - Northeast"/>
    <x v="11"/>
    <s v="NJ"/>
    <x v="56"/>
    <s v="3"/>
    <x v="2"/>
    <n v="118149.2588"/>
    <n v="206761.20300000001"/>
    <n v="160607.01029999999"/>
    <n v="281062.26799999998"/>
    <n v="202950.728"/>
    <n v="355163.77399999998"/>
    <n v="267044.74660000001"/>
    <n v="467328.30650000001"/>
    <n v="330471.97320000001"/>
    <n v="578325.95319999999"/>
    <n v="372015.91100000002"/>
    <n v="651027.84420000005"/>
    <n v="412967.1446"/>
    <n v="722692.50320000004"/>
  </r>
  <r>
    <s v="2"/>
    <s v="Region II - Northeast"/>
    <x v="11"/>
    <s v="NJ"/>
    <x v="56"/>
    <s v="4"/>
    <x v="3"/>
    <n v="132968.72760000001"/>
    <n v="212749.96720000001"/>
    <n v="186156.21849999999"/>
    <n v="297849.95409999997"/>
    <n v="239343.7095"/>
    <n v="382949.94099999999"/>
    <n v="319124.9461"/>
    <n v="510599.92129999999"/>
    <n v="398906.1826"/>
    <n v="638249.90150000004"/>
    <n v="452093.67359999998"/>
    <n v="723349.88859999995"/>
    <n v="505281.16460000002"/>
    <n v="808449.87529999996"/>
  </r>
  <r>
    <s v="2"/>
    <s v="Region II - Northeast"/>
    <x v="11"/>
    <s v="NJ"/>
    <x v="57"/>
    <s v="1"/>
    <x v="0"/>
    <n v="141807.09479999999"/>
    <n v="248162.41589999999"/>
    <n v="183759.33790000001"/>
    <n v="321578.84139999998"/>
    <n v="220167.17110000001"/>
    <n v="385292.54940000002"/>
    <n v="263039.81819999998"/>
    <n v="460319.68180000002"/>
    <n v="310108.10940000002"/>
    <n v="542689.19149999996"/>
    <n v="340054.21389999997"/>
    <n v="595094.87419999996"/>
    <n v="367039.67830000003"/>
    <n v="642319.43700000003"/>
  </r>
  <r>
    <s v="2"/>
    <s v="Region II - Northeast"/>
    <x v="11"/>
    <s v="NJ"/>
    <x v="57"/>
    <s v="2"/>
    <x v="1"/>
    <n v="123530.2613"/>
    <n v="216177.95730000001"/>
    <n v="161935.33850000001"/>
    <n v="283386.84230000002"/>
    <n v="196946.6158"/>
    <n v="344656.57760000002"/>
    <n v="241757.158"/>
    <n v="423075.02659999998"/>
    <n v="287644.01020000002"/>
    <n v="503377.01799999998"/>
    <n v="317692.25760000001"/>
    <n v="555961.45079999999"/>
    <n v="345196.53370000003"/>
    <n v="604093.93389999995"/>
  </r>
  <r>
    <s v="2"/>
    <s v="Region II - Northeast"/>
    <x v="11"/>
    <s v="NJ"/>
    <x v="57"/>
    <s v="3"/>
    <x v="2"/>
    <n v="112682.692"/>
    <n v="197194.71100000001"/>
    <n v="153411.14550000001"/>
    <n v="268469.50459999999"/>
    <n v="194036.42559999999"/>
    <n v="339563.74469999998"/>
    <n v="255497.69810000001"/>
    <n v="447120.97159999999"/>
    <n v="316355.6826"/>
    <n v="553622.44460000005"/>
    <n v="356257.35220000002"/>
    <n v="623450.36640000006"/>
    <n v="395622.7659"/>
    <n v="692339.84030000004"/>
  </r>
  <r>
    <s v="2"/>
    <s v="Region II - Northeast"/>
    <x v="11"/>
    <s v="NJ"/>
    <x v="57"/>
    <s v="4"/>
    <x v="3"/>
    <n v="125138.8363"/>
    <n v="200222.14120000001"/>
    <n v="175194.37090000001"/>
    <n v="280310.9975"/>
    <n v="225249.90539999999"/>
    <n v="360399.8542"/>
    <n v="300333.20730000001"/>
    <n v="480533.13880000002"/>
    <n v="375416.50900000002"/>
    <n v="600666.42350000003"/>
    <n v="425472.04369999998"/>
    <n v="680755.28"/>
    <n v="475527.57819999999"/>
    <n v="760844.13639999996"/>
  </r>
  <r>
    <s v="2"/>
    <s v="Region II - Northeast"/>
    <x v="11"/>
    <s v="NJ"/>
    <x v="58"/>
    <s v="1"/>
    <x v="0"/>
    <n v="149463.26190000001"/>
    <n v="261560.7083"/>
    <n v="193864.62299999999"/>
    <n v="339263.09039999999"/>
    <n v="232396.27129999999"/>
    <n v="406693.47480000003"/>
    <n v="277832.98729999998"/>
    <n v="486207.72769999999"/>
    <n v="327705.80920000002"/>
    <n v="573485.16610000003"/>
    <n v="359419.98749999999"/>
    <n v="628984.978"/>
    <n v="388116.29570000002"/>
    <n v="679203.51749999996"/>
  </r>
  <r>
    <s v="2"/>
    <s v="Region II - Northeast"/>
    <x v="11"/>
    <s v="NJ"/>
    <x v="58"/>
    <s v="2"/>
    <x v="1"/>
    <n v="129422.874"/>
    <n v="226490.0295"/>
    <n v="169934.79879999999"/>
    <n v="297385.89799999999"/>
    <n v="206935.13579999999"/>
    <n v="362136.4877"/>
    <n v="254496.73680000001"/>
    <n v="445369.2893"/>
    <n v="303074.1213"/>
    <n v="530379.7121"/>
    <n v="334857.38819999999"/>
    <n v="586000.42929999996"/>
    <n v="364027.35889999999"/>
    <n v="637047.87809999997"/>
  </r>
  <r>
    <s v="2"/>
    <s v="Region II - Northeast"/>
    <x v="11"/>
    <s v="NJ"/>
    <x v="58"/>
    <s v="3"/>
    <x v="2"/>
    <n v="117166.3661"/>
    <n v="205041.14069999999"/>
    <n v="159269.07120000001"/>
    <n v="278720.87459999998"/>
    <n v="201258.64749999999"/>
    <n v="352202.63309999998"/>
    <n v="264816.86320000002"/>
    <n v="463429.51069999998"/>
    <n v="327713.57909999997"/>
    <n v="573498.76329999999"/>
    <n v="368909.72279999999"/>
    <n v="645592.01489999995"/>
    <n v="409517.86660000001"/>
    <n v="716656.26659999997"/>
  </r>
  <r>
    <s v="2"/>
    <s v="Region II - Northeast"/>
    <x v="11"/>
    <s v="NJ"/>
    <x v="58"/>
    <s v="4"/>
    <x v="3"/>
    <n v="131875.65719999999"/>
    <n v="211001.0546"/>
    <n v="184625.92000000001"/>
    <n v="295401.47639999999"/>
    <n v="237376.18290000001"/>
    <n v="379801.8983"/>
    <n v="316501.5772"/>
    <n v="506402.53100000002"/>
    <n v="395626.97149999999"/>
    <n v="633003.16370000003"/>
    <n v="448377.23430000001"/>
    <n v="717403.58559999999"/>
    <n v="501127.49719999998"/>
    <n v="801804.00730000006"/>
  </r>
  <r>
    <s v="2"/>
    <s v="Region II - Northeast"/>
    <x v="11"/>
    <s v="NJ"/>
    <x v="59"/>
    <s v="1"/>
    <x v="0"/>
    <n v="147030.70360000001"/>
    <n v="257303.73130000001"/>
    <n v="190748.7274"/>
    <n v="333810.27299999999"/>
    <n v="228687.02729999999"/>
    <n v="400202.2977"/>
    <n v="273437.48739999998"/>
    <n v="478515.6029"/>
    <n v="322554.83059999999"/>
    <n v="564470.95349999995"/>
    <n v="353785.1495"/>
    <n v="619124.01159999997"/>
    <n v="382068.62290000002"/>
    <n v="668620.09010000003"/>
  </r>
  <r>
    <s v="2"/>
    <s v="Region II - Northeast"/>
    <x v="11"/>
    <s v="NJ"/>
    <x v="59"/>
    <s v="2"/>
    <x v="1"/>
    <n v="127150.63860000001"/>
    <n v="222513.6177"/>
    <n v="167010.34160000001"/>
    <n v="292268.09789999999"/>
    <n v="203429.58059999999"/>
    <n v="356001.76610000001"/>
    <n v="250287.92679999999"/>
    <n v="438003.87180000002"/>
    <n v="298120.196"/>
    <n v="521710.34289999999"/>
    <n v="329410.24489999999"/>
    <n v="576467.92850000004"/>
    <n v="358144.05249999999"/>
    <n v="626752.09180000005"/>
  </r>
  <r>
    <s v="2"/>
    <s v="Region II - Northeast"/>
    <x v="11"/>
    <s v="NJ"/>
    <x v="59"/>
    <s v="3"/>
    <x v="2"/>
    <n v="114917.84329999999"/>
    <n v="201106.22579999999"/>
    <n v="156159.2501"/>
    <n v="273278.6875"/>
    <n v="197288.43290000001"/>
    <n v="345254.75760000001"/>
    <n v="259551.46780000001"/>
    <n v="454215.0687"/>
    <n v="321158.29479999997"/>
    <n v="562027.01580000005"/>
    <n v="361500.39260000002"/>
    <n v="632625.68700000003"/>
    <n v="401259.19449999998"/>
    <n v="702203.59030000004"/>
  </r>
  <r>
    <s v="2"/>
    <s v="Region II - Northeast"/>
    <x v="11"/>
    <s v="NJ"/>
    <x v="59"/>
    <s v="4"/>
    <x v="3"/>
    <n v="129725.1948"/>
    <n v="207560.31469999999"/>
    <n v="181615.2726"/>
    <n v="290584.44050000003"/>
    <n v="233505.35060000001"/>
    <n v="373608.56640000001"/>
    <n v="311340.46740000002"/>
    <n v="498144.75520000001"/>
    <n v="389175.58429999999"/>
    <n v="622680.94400000002"/>
    <n v="441065.66220000002"/>
    <n v="705705.07"/>
    <n v="492955.7401"/>
    <n v="788729.19579999999"/>
  </r>
  <r>
    <s v="2"/>
    <s v="Region II - Northeast"/>
    <x v="11"/>
    <s v="NJ"/>
    <x v="60"/>
    <s v="1"/>
    <x v="0"/>
    <n v="147075.51420000001"/>
    <n v="257382.14980000001"/>
    <n v="190843.42600000001"/>
    <n v="333975.99540000001"/>
    <n v="228824.6967"/>
    <n v="400443.2193"/>
    <n v="273638.31929999997"/>
    <n v="478867.05869999999"/>
    <n v="322822.92389999999"/>
    <n v="564940.11679999996"/>
    <n v="354092.80459999997"/>
    <n v="619662.40789999999"/>
    <n v="382435.32010000001"/>
    <n v="669261.81019999995"/>
  </r>
  <r>
    <s v="2"/>
    <s v="Region II - Northeast"/>
    <x v="11"/>
    <s v="NJ"/>
    <x v="60"/>
    <s v="2"/>
    <x v="1"/>
    <n v="127035.1263"/>
    <n v="222311.47099999999"/>
    <n v="166913.6018"/>
    <n v="292098.80300000001"/>
    <n v="203363.5612"/>
    <n v="355886.23210000002"/>
    <n v="250302.06880000001"/>
    <n v="438028.62030000001"/>
    <n v="298191.23590000003"/>
    <n v="521834.66279999999"/>
    <n v="329513.20529999997"/>
    <n v="576648.10919999995"/>
    <n v="358291.66340000002"/>
    <n v="627010.41090000002"/>
  </r>
  <r>
    <s v="2"/>
    <s v="Region II - Northeast"/>
    <x v="11"/>
    <s v="NJ"/>
    <x v="60"/>
    <s v="3"/>
    <x v="2"/>
    <n v="114635.1061"/>
    <n v="200611.4356"/>
    <n v="155725.30710000001"/>
    <n v="272519.28749999998"/>
    <n v="196702.37950000001"/>
    <n v="344229.16399999999"/>
    <n v="258741.83919999999"/>
    <n v="452798.21850000002"/>
    <n v="320119.79889999999"/>
    <n v="560209.64809999999"/>
    <n v="360303.4387"/>
    <n v="630531.01769999997"/>
    <n v="399899.0785"/>
    <n v="699823.38729999994"/>
  </r>
  <r>
    <s v="2"/>
    <s v="Region II - Northeast"/>
    <x v="11"/>
    <s v="NJ"/>
    <x v="60"/>
    <s v="4"/>
    <x v="3"/>
    <n v="129760.8731"/>
    <n v="207617.4001"/>
    <n v="181665.22229999999"/>
    <n v="290664.36009999999"/>
    <n v="233569.5716"/>
    <n v="373711.32010000001"/>
    <n v="311426.0955"/>
    <n v="498281.76010000001"/>
    <n v="389282.61930000002"/>
    <n v="622852.20019999996"/>
    <n v="441186.96860000002"/>
    <n v="705899.16020000004"/>
    <n v="493091.31780000002"/>
    <n v="788946.1202"/>
  </r>
  <r>
    <s v="2"/>
    <s v="Region II - Northeast"/>
    <x v="11"/>
    <s v="NJ"/>
    <x v="61"/>
    <s v="1"/>
    <x v="0"/>
    <n v="149418.45129999999"/>
    <n v="261482.2899"/>
    <n v="193769.92449999999"/>
    <n v="339097.36790000001"/>
    <n v="232258.60190000001"/>
    <n v="406452.55320000002"/>
    <n v="277632.15539999999"/>
    <n v="485856.272"/>
    <n v="327437.71590000001"/>
    <n v="573016.00280000002"/>
    <n v="359112.33240000001"/>
    <n v="628446.58169999998"/>
    <n v="387749.59850000002"/>
    <n v="678561.79740000004"/>
  </r>
  <r>
    <s v="2"/>
    <s v="Region II - Northeast"/>
    <x v="11"/>
    <s v="NJ"/>
    <x v="61"/>
    <s v="2"/>
    <x v="1"/>
    <n v="129538.3864"/>
    <n v="226692.17619999999"/>
    <n v="170031.5387"/>
    <n v="297555.19280000002"/>
    <n v="207001.15530000001"/>
    <n v="362252.02159999998"/>
    <n v="254482.59479999999"/>
    <n v="445344.54080000002"/>
    <n v="303003.08120000002"/>
    <n v="530255.39210000006"/>
    <n v="334754.4277"/>
    <n v="585820.24860000005"/>
    <n v="363879.74800000002"/>
    <n v="636789.55900000001"/>
  </r>
  <r>
    <s v="2"/>
    <s v="Region II - Northeast"/>
    <x v="11"/>
    <s v="NJ"/>
    <x v="61"/>
    <s v="3"/>
    <x v="2"/>
    <n v="117449.10340000001"/>
    <n v="205535.93100000001"/>
    <n v="159703.0141"/>
    <n v="279480.2746"/>
    <n v="201844.701"/>
    <n v="353228.2267"/>
    <n v="265626.49190000002"/>
    <n v="464846.36090000003"/>
    <n v="328752.0748"/>
    <n v="575316.13100000005"/>
    <n v="370106.67670000001"/>
    <n v="647686.68429999996"/>
    <n v="410877.98259999999"/>
    <n v="719036.46959999995"/>
  </r>
  <r>
    <s v="2"/>
    <s v="Region II - Northeast"/>
    <x v="11"/>
    <s v="NJ"/>
    <x v="61"/>
    <s v="4"/>
    <x v="3"/>
    <n v="131839.97889999999"/>
    <n v="210943.96919999999"/>
    <n v="184575.97029999999"/>
    <n v="295321.55680000002"/>
    <n v="237311.96179999999"/>
    <n v="379699.1446"/>
    <n v="316415.94910000003"/>
    <n v="506265.52610000002"/>
    <n v="395519.9363"/>
    <n v="632831.90760000004"/>
    <n v="448255.92790000001"/>
    <n v="717209.49529999995"/>
    <n v="500991.91940000001"/>
    <n v="801587.08290000004"/>
  </r>
  <r>
    <s v="2"/>
    <s v="Region II - Northeast"/>
    <x v="11"/>
    <s v="NJ"/>
    <x v="62"/>
    <s v="1"/>
    <x v="0"/>
    <n v="151433.3149"/>
    <n v="265008.30119999999"/>
    <n v="196509.3149"/>
    <n v="343891.30119999999"/>
    <n v="235625.63020000001"/>
    <n v="412344.85269999999"/>
    <n v="281782.31550000003"/>
    <n v="493119.05229999998"/>
    <n v="332440.34629999998"/>
    <n v="581770.60600000003"/>
    <n v="364645.99479999999"/>
    <n v="638130.49080000003"/>
    <n v="393843.8162"/>
    <n v="689226.67850000004"/>
  </r>
  <r>
    <s v="2"/>
    <s v="Region II - Northeast"/>
    <x v="11"/>
    <s v="NJ"/>
    <x v="62"/>
    <s v="2"/>
    <x v="1"/>
    <n v="130751.63529999999"/>
    <n v="228815.36180000001"/>
    <n v="171813.7371"/>
    <n v="300674.03999999998"/>
    <n v="209349.73910000001"/>
    <n v="366362.04330000002"/>
    <n v="257699.3058"/>
    <n v="450973.78519999998"/>
    <n v="307020.44500000001"/>
    <n v="537285.77890000003"/>
    <n v="339277.36709999997"/>
    <n v="593735.39240000001"/>
    <n v="368919.57419999997"/>
    <n v="645609.25470000005"/>
  </r>
  <r>
    <s v="2"/>
    <s v="Region II - Northeast"/>
    <x v="11"/>
    <s v="NJ"/>
    <x v="62"/>
    <s v="3"/>
    <x v="2"/>
    <n v="117933.86199999999"/>
    <n v="206384.2585"/>
    <n v="160191.1226"/>
    <n v="280334.46460000001"/>
    <n v="202331.63449999999"/>
    <n v="354080.3602"/>
    <n v="266134.61660000001"/>
    <n v="465735.57900000003"/>
    <n v="329254.93079999997"/>
    <n v="576196.12890000001"/>
    <n v="370576.6202"/>
    <n v="648509.08530000004"/>
    <n v="411291.49369999999"/>
    <n v="719760.11399999994"/>
  </r>
  <r>
    <s v="2"/>
    <s v="Region II - Northeast"/>
    <x v="11"/>
    <s v="NJ"/>
    <x v="62"/>
    <s v="4"/>
    <x v="3"/>
    <n v="133604.45860000001"/>
    <n v="213767.13690000001"/>
    <n v="187046.2421"/>
    <n v="299273.99160000001"/>
    <n v="240488.02549999999"/>
    <n v="384780.84659999999"/>
    <n v="320650.70069999999"/>
    <n v="513041.1287"/>
    <n v="400813.37579999998"/>
    <n v="641301.41079999995"/>
    <n v="454255.1593"/>
    <n v="726808.26569999999"/>
    <n v="507696.94270000001"/>
    <n v="812315.12040000001"/>
  </r>
  <r>
    <s v="2"/>
    <s v="Region II - Northeast"/>
    <x v="11"/>
    <s v="NJ"/>
    <x v="63"/>
    <s v="1"/>
    <x v="0"/>
    <n v="147627.64060000001"/>
    <n v="258348.37100000001"/>
    <n v="191504.02669999999"/>
    <n v="335132.04670000001"/>
    <n v="229579.9209"/>
    <n v="401764.8615"/>
    <n v="274486.1544"/>
    <n v="480350.77020000003"/>
    <n v="323775.55190000002"/>
    <n v="566607.21580000001"/>
    <n v="355116.94520000002"/>
    <n v="621454.65410000004"/>
    <n v="383488.86680000002"/>
    <n v="671105.51690000005"/>
  </r>
  <r>
    <s v="2"/>
    <s v="Region II - Northeast"/>
    <x v="11"/>
    <s v="NJ"/>
    <x v="63"/>
    <s v="2"/>
    <x v="1"/>
    <n v="127747.5756"/>
    <n v="223558.2573"/>
    <n v="167765.6409"/>
    <n v="293589.87160000001"/>
    <n v="204322.4743"/>
    <n v="357564.32990000001"/>
    <n v="251336.5938"/>
    <n v="439839.03909999999"/>
    <n v="299340.91720000003"/>
    <n v="523846.60519999999"/>
    <n v="330746.29060000001"/>
    <n v="578806.00859999994"/>
    <n v="359577.97639999999"/>
    <n v="629261.45869999996"/>
  </r>
  <r>
    <s v="2"/>
    <s v="Region II - Northeast"/>
    <x v="11"/>
    <s v="NJ"/>
    <x v="63"/>
    <s v="3"/>
    <x v="2"/>
    <n v="115550.6584"/>
    <n v="202213.65220000001"/>
    <n v="157045.19099999999"/>
    <n v="274829.08429999999"/>
    <n v="198427.4999"/>
    <n v="347248.1249"/>
    <n v="261070.22390000001"/>
    <n v="456872.89179999998"/>
    <n v="323056.73979999998"/>
    <n v="565349.29460000002"/>
    <n v="363651.96360000002"/>
    <n v="636390.93629999994"/>
    <n v="403663.89150000003"/>
    <n v="706411.81019999995"/>
  </r>
  <r>
    <s v="2"/>
    <s v="Region II - Northeast"/>
    <x v="11"/>
    <s v="NJ"/>
    <x v="63"/>
    <s v="4"/>
    <x v="3"/>
    <n v="130253.89079999999"/>
    <n v="208406.22829999999"/>
    <n v="182355.44699999999"/>
    <n v="291768.71960000001"/>
    <n v="234457.00339999999"/>
    <n v="375131.21100000001"/>
    <n v="312609.33779999998"/>
    <n v="500174.94799999997"/>
    <n v="390761.67229999998"/>
    <n v="625218.68489999999"/>
    <n v="442863.22859999997"/>
    <n v="708581.17630000005"/>
    <n v="494964.78490000003"/>
    <n v="791943.66760000004"/>
  </r>
  <r>
    <s v="2"/>
    <s v="Region II - Northeast"/>
    <x v="11"/>
    <s v="NJ"/>
    <x v="64"/>
    <s v="1"/>
    <x v="0"/>
    <n v="145657.58739999999"/>
    <n v="254900.7781"/>
    <n v="188859.33480000001"/>
    <n v="330503.83590000001"/>
    <n v="226350.56210000001"/>
    <n v="396113.48359999998"/>
    <n v="270536.82610000001"/>
    <n v="473439.44569999998"/>
    <n v="319041.0148"/>
    <n v="558321.77590000001"/>
    <n v="349890.93790000002"/>
    <n v="612309.14139999996"/>
    <n v="377761.34629999998"/>
    <n v="661082.35589999997"/>
  </r>
  <r>
    <s v="2"/>
    <s v="Region II - Northeast"/>
    <x v="11"/>
    <s v="NJ"/>
    <x v="64"/>
    <s v="2"/>
    <x v="1"/>
    <n v="126418.8143"/>
    <n v="221232.92509999999"/>
    <n v="165886.70259999999"/>
    <n v="290301.72960000002"/>
    <n v="201907.87100000001"/>
    <n v="353338.77429999999"/>
    <n v="248134.02480000001"/>
    <n v="434234.54330000002"/>
    <n v="295394.59340000001"/>
    <n v="516940.53840000002"/>
    <n v="326326.31160000002"/>
    <n v="571071.04539999994"/>
    <n v="354685.76120000001"/>
    <n v="620700.08200000005"/>
  </r>
  <r>
    <s v="2"/>
    <s v="Region II - Northeast"/>
    <x v="11"/>
    <s v="NJ"/>
    <x v="64"/>
    <s v="3"/>
    <x v="2"/>
    <n v="114783.16250000001"/>
    <n v="200870.5344"/>
    <n v="156123.13949999999"/>
    <n v="273215.49420000002"/>
    <n v="197354.51310000001"/>
    <n v="345370.39779999998"/>
    <n v="259752.4705"/>
    <n v="454566.82339999999"/>
    <n v="321515.38799999998"/>
    <n v="562651.92909999995"/>
    <n v="361985.0662"/>
    <n v="633473.86589999998"/>
    <n v="401890.26449999999"/>
    <n v="703307.96290000004"/>
  </r>
  <r>
    <s v="2"/>
    <s v="Region II - Northeast"/>
    <x v="11"/>
    <s v="NJ"/>
    <x v="64"/>
    <s v="4"/>
    <x v="3"/>
    <n v="128525.08930000001"/>
    <n v="205640.14600000001"/>
    <n v="179935.125"/>
    <n v="287896.20429999998"/>
    <n v="231345.16080000001"/>
    <n v="370152.26270000002"/>
    <n v="308460.2144"/>
    <n v="493536.35029999999"/>
    <n v="385575.26789999998"/>
    <n v="616920.43779999996"/>
    <n v="436985.30369999999"/>
    <n v="699176.49620000005"/>
    <n v="488395.3394"/>
    <n v="781432.55460000003"/>
  </r>
  <r>
    <s v="2"/>
    <s v="Region II - Northeast"/>
    <x v="11"/>
    <s v="NJ"/>
    <x v="65"/>
    <s v="1"/>
    <x v="0"/>
    <n v="141210.15789999999"/>
    <n v="247117.7763"/>
    <n v="183004.0387"/>
    <n v="320257.06760000001"/>
    <n v="219274.27739999999"/>
    <n v="383729.98550000001"/>
    <n v="261991.15119999999"/>
    <n v="458484.51459999999"/>
    <n v="308887.38809999998"/>
    <n v="540552.92909999995"/>
    <n v="338722.41810000001"/>
    <n v="592764.23160000006"/>
    <n v="365619.43440000003"/>
    <n v="639834.01020000002"/>
  </r>
  <r>
    <s v="2"/>
    <s v="Region II - Northeast"/>
    <x v="11"/>
    <s v="NJ"/>
    <x v="65"/>
    <s v="2"/>
    <x v="1"/>
    <n v="122933.3244"/>
    <n v="215133.31760000001"/>
    <n v="161180.0392"/>
    <n v="282065.0686"/>
    <n v="196053.72210000001"/>
    <n v="343094.01370000001"/>
    <n v="240708.49110000001"/>
    <n v="421239.85930000001"/>
    <n v="286423.28889999999"/>
    <n v="501240.75559999997"/>
    <n v="316356.21189999999"/>
    <n v="553623.37080000003"/>
    <n v="343762.60979999998"/>
    <n v="601584.56720000005"/>
  </r>
  <r>
    <s v="2"/>
    <s v="Region II - Northeast"/>
    <x v="11"/>
    <s v="NJ"/>
    <x v="65"/>
    <s v="3"/>
    <x v="2"/>
    <n v="112049.87699999999"/>
    <n v="196087.28469999999"/>
    <n v="152525.20439999999"/>
    <n v="266919.1078"/>
    <n v="192897.35860000001"/>
    <n v="337570.3774"/>
    <n v="253978.94200000001"/>
    <n v="444463.14860000001"/>
    <n v="314457.23759999999"/>
    <n v="550300.16579999996"/>
    <n v="354105.78120000003"/>
    <n v="619685.11710000003"/>
    <n v="393218.06880000001"/>
    <n v="688131.62049999996"/>
  </r>
  <r>
    <s v="2"/>
    <s v="Region II - Northeast"/>
    <x v="11"/>
    <s v="NJ"/>
    <x v="65"/>
    <s v="4"/>
    <x v="3"/>
    <n v="124610.1404"/>
    <n v="199376.22760000001"/>
    <n v="174454.19639999999"/>
    <n v="279126.71850000002"/>
    <n v="224298.25270000001"/>
    <n v="358877.2096"/>
    <n v="299064.33689999999"/>
    <n v="478502.9461"/>
    <n v="373830.42109999998"/>
    <n v="598128.68259999994"/>
    <n v="423674.47720000002"/>
    <n v="677879.17370000004"/>
    <n v="473518.53330000001"/>
    <n v="757629.66460000002"/>
  </r>
  <r>
    <s v="2"/>
    <s v="Region II - Northeast"/>
    <x v="12"/>
    <s v="NY"/>
    <x v="66"/>
    <s v="1"/>
    <x v="0"/>
    <n v="131479.91759999999"/>
    <n v="230089.85579999999"/>
    <n v="170540.44709999999"/>
    <n v="298445.78240000003"/>
    <n v="204437.29060000001"/>
    <n v="357765.2585"/>
    <n v="244409.13939999999"/>
    <n v="427715.9939"/>
    <n v="288283.45909999998"/>
    <n v="504496.05339999998"/>
    <n v="316183.05040000001"/>
    <n v="553320.33829999994"/>
    <n v="341428.72639999999"/>
    <n v="597500.27099999995"/>
  </r>
  <r>
    <s v="2"/>
    <s v="Region II - Northeast"/>
    <x v="12"/>
    <s v="NY"/>
    <x v="66"/>
    <s v="2"/>
    <x v="1"/>
    <n v="113844.3759"/>
    <n v="199227.65779999999"/>
    <n v="149482.20129999999"/>
    <n v="261593.8523"/>
    <n v="182031.4909"/>
    <n v="318555.109"/>
    <n v="223873.23860000001"/>
    <n v="391778.16749999998"/>
    <n v="266607.57319999998"/>
    <n v="466563.25309999997"/>
    <n v="294567.6226"/>
    <n v="515493.33960000001"/>
    <n v="320229.36709999997"/>
    <n v="560401.39240000001"/>
  </r>
  <r>
    <s v="2"/>
    <s v="Region II - Northeast"/>
    <x v="12"/>
    <s v="NY"/>
    <x v="66"/>
    <s v="3"/>
    <x v="2"/>
    <n v="103055.7784"/>
    <n v="180347.61230000001"/>
    <n v="140085.9093"/>
    <n v="245150.3412"/>
    <n v="177016.48680000001"/>
    <n v="309778.85190000001"/>
    <n v="232917.34229999999"/>
    <n v="407605.34909999999"/>
    <n v="288236.07780000003"/>
    <n v="504413.1361"/>
    <n v="324468.43469999998"/>
    <n v="567819.76080000005"/>
    <n v="360183.3517"/>
    <n v="630320.86529999995"/>
  </r>
  <r>
    <s v="2"/>
    <s v="Region II - Northeast"/>
    <x v="12"/>
    <s v="NY"/>
    <x v="66"/>
    <s v="4"/>
    <x v="3"/>
    <n v="116008.28449999999"/>
    <n v="185613.2579"/>
    <n v="162411.59830000001"/>
    <n v="259858.56099999999"/>
    <n v="208814.91209999999"/>
    <n v="334103.86420000001"/>
    <n v="278419.88270000002"/>
    <n v="445471.81890000001"/>
    <n v="348024.85330000002"/>
    <n v="556839.77359999996"/>
    <n v="394428.16710000002"/>
    <n v="631085.07689999999"/>
    <n v="440831.48090000002"/>
    <n v="705330.38"/>
  </r>
  <r>
    <s v="2"/>
    <s v="Region II - Northeast"/>
    <x v="12"/>
    <s v="NY"/>
    <x v="67"/>
    <s v="1"/>
    <x v="0"/>
    <n v="123316.4348"/>
    <n v="215803.76079999999"/>
    <n v="159869.2597"/>
    <n v="279771.20449999999"/>
    <n v="191590.63560000001"/>
    <n v="335283.61239999998"/>
    <n v="228968.967"/>
    <n v="400695.6923"/>
    <n v="270001.22450000001"/>
    <n v="472502.14299999998"/>
    <n v="296100.79119999998"/>
    <n v="518176.38459999999"/>
    <n v="319665.25949999999"/>
    <n v="559414.20409999997"/>
  </r>
  <r>
    <s v="2"/>
    <s v="Region II - Northeast"/>
    <x v="12"/>
    <s v="NY"/>
    <x v="67"/>
    <s v="2"/>
    <x v="1"/>
    <n v="107123.8015"/>
    <n v="187466.6526"/>
    <n v="140533.96189999999"/>
    <n v="245934.43340000001"/>
    <n v="171018.03829999999"/>
    <n v="299281.56709999999"/>
    <n v="210113.27679999999"/>
    <n v="367698.23440000002"/>
    <n v="250098.82079999999"/>
    <n v="437672.93640000001"/>
    <n v="276272.36719999998"/>
    <n v="483476.64250000002"/>
    <n v="300259.83970000001"/>
    <n v="525454.71959999995"/>
  </r>
  <r>
    <s v="2"/>
    <s v="Region II - Northeast"/>
    <x v="12"/>
    <s v="NY"/>
    <x v="67"/>
    <s v="3"/>
    <x v="2"/>
    <n v="97373.814700000003"/>
    <n v="170404.17569999999"/>
    <n v="132474.15669999999"/>
    <n v="231829.77429999999"/>
    <n v="167483.09080000001"/>
    <n v="293095.40899999999"/>
    <n v="220460.1637"/>
    <n v="385805.28649999999"/>
    <n v="272902.74469999998"/>
    <n v="477579.80310000002"/>
    <n v="307270.58529999998"/>
    <n v="537723.52419999999"/>
    <n v="341163.32189999998"/>
    <n v="597035.81330000004"/>
  </r>
  <r>
    <s v="2"/>
    <s v="Region II - Northeast"/>
    <x v="12"/>
    <s v="NY"/>
    <x v="67"/>
    <s v="4"/>
    <x v="3"/>
    <n v="108814.1244"/>
    <n v="174102.60159999999"/>
    <n v="152339.77410000001"/>
    <n v="243743.6422"/>
    <n v="195865.42389999999"/>
    <n v="313384.68290000001"/>
    <n v="261153.89850000001"/>
    <n v="417846.2439"/>
    <n v="326442.37310000003"/>
    <n v="522307.80479999998"/>
    <n v="369968.02299999999"/>
    <n v="591948.84550000005"/>
    <n v="413493.67259999999"/>
    <n v="661589.88600000006"/>
  </r>
  <r>
    <s v="2"/>
    <s v="Region II - Northeast"/>
    <x v="12"/>
    <s v="NY"/>
    <x v="68"/>
    <s v="1"/>
    <x v="0"/>
    <n v="165014.04790000001"/>
    <n v="288774.58380000002"/>
    <n v="214072.90340000001"/>
    <n v="374627.5809"/>
    <n v="256646.008"/>
    <n v="449130.51390000002"/>
    <n v="306861.33529999998"/>
    <n v="537007.33680000005"/>
    <n v="361977.18070000003"/>
    <n v="633460.06610000005"/>
    <n v="397022.08649999998"/>
    <n v="694788.65130000003"/>
    <n v="428756.1923"/>
    <n v="750323.33649999998"/>
  </r>
  <r>
    <s v="2"/>
    <s v="Region II - Northeast"/>
    <x v="12"/>
    <s v="NY"/>
    <x v="68"/>
    <s v="2"/>
    <x v="1"/>
    <n v="142729.13680000001"/>
    <n v="249775.98929999999"/>
    <n v="187462.93909999999"/>
    <n v="328060.14350000001"/>
    <n v="228333.22560000001"/>
    <n v="399583.14480000001"/>
    <n v="280911.42509999999"/>
    <n v="491594.9938"/>
    <n v="334586.7439"/>
    <n v="585526.80189999996"/>
    <n v="369700.01040000003"/>
    <n v="646975.01820000005"/>
    <n v="401942.04430000001"/>
    <n v="703398.57759999996"/>
  </r>
  <r>
    <s v="2"/>
    <s v="Region II - Northeast"/>
    <x v="12"/>
    <s v="NY"/>
    <x v="68"/>
    <s v="3"/>
    <x v="2"/>
    <n v="129028.431"/>
    <n v="225799.75440000001"/>
    <n v="175342.41200000001"/>
    <n v="306849.22080000001"/>
    <n v="221530.59359999999"/>
    <n v="387678.53879999998"/>
    <n v="291450.98879999999"/>
    <n v="510039.2304"/>
    <n v="360635.79590000003"/>
    <n v="631112.64300000004"/>
    <n v="405941.68070000003"/>
    <n v="710397.94129999995"/>
    <n v="450593.7095"/>
    <n v="788538.99159999995"/>
  </r>
  <r>
    <s v="2"/>
    <s v="Region II - Northeast"/>
    <x v="12"/>
    <s v="NY"/>
    <x v="68"/>
    <s v="4"/>
    <x v="3"/>
    <n v="145592.5675"/>
    <n v="232948.11139999999"/>
    <n v="203829.5944"/>
    <n v="326127.35580000002"/>
    <n v="262066.6214"/>
    <n v="419306.6005"/>
    <n v="349422.1618"/>
    <n v="559075.46730000002"/>
    <n v="436777.7023"/>
    <n v="698844.33409999998"/>
    <n v="495014.72930000001"/>
    <n v="792023.57869999995"/>
    <n v="553251.75619999995"/>
    <n v="885202.82310000004"/>
  </r>
  <r>
    <s v="2"/>
    <s v="Region II - Northeast"/>
    <x v="12"/>
    <s v="NY"/>
    <x v="69"/>
    <s v="1"/>
    <x v="0"/>
    <n v="166118.30059999999"/>
    <n v="290707.02600000001"/>
    <n v="215394.10490000001"/>
    <n v="376939.68369999999"/>
    <n v="258156.45629999999"/>
    <n v="451773.79859999998"/>
    <n v="308557.00559999997"/>
    <n v="539974.75970000005"/>
    <n v="363882.43680000002"/>
    <n v="636794.26439999999"/>
    <n v="399070.36790000001"/>
    <n v="698373.14379999996"/>
    <n v="430863.2856"/>
    <n v="754010.74990000005"/>
  </r>
  <r>
    <s v="2"/>
    <s v="Region II - Northeast"/>
    <x v="12"/>
    <s v="NY"/>
    <x v="69"/>
    <s v="2"/>
    <x v="1"/>
    <n v="144154.03539999999"/>
    <n v="252269.56200000001"/>
    <n v="189167.01749999999"/>
    <n v="331042.2806"/>
    <n v="230251.05179999999"/>
    <n v="402939.3406"/>
    <n v="282980.47499999998"/>
    <n v="495215.83120000002"/>
    <n v="336886.1066"/>
    <n v="589550.68669999996"/>
    <n v="372166.18099999998"/>
    <n v="651290.81669999997"/>
    <n v="404514.6703"/>
    <n v="707900.67299999995"/>
  </r>
  <r>
    <s v="2"/>
    <s v="Region II - Northeast"/>
    <x v="12"/>
    <s v="NY"/>
    <x v="69"/>
    <s v="3"/>
    <x v="2"/>
    <n v="130859.53569999999"/>
    <n v="229004.1874"/>
    <n v="177982.17980000001"/>
    <n v="311468.81459999998"/>
    <n v="224980.83480000001"/>
    <n v="393716.4607"/>
    <n v="296107.75819999998"/>
    <n v="518188.57679999998"/>
    <n v="366509.6777"/>
    <n v="641391.93599999999"/>
    <n v="412638.73060000001"/>
    <n v="722117.77859999996"/>
    <n v="458123.33559999999"/>
    <n v="801715.83719999995"/>
  </r>
  <r>
    <s v="2"/>
    <s v="Region II - Northeast"/>
    <x v="12"/>
    <s v="NY"/>
    <x v="69"/>
    <s v="4"/>
    <x v="3"/>
    <n v="146578.60269999999"/>
    <n v="234525.76800000001"/>
    <n v="205210.04380000001"/>
    <n v="328336.07490000001"/>
    <n v="263841.48499999999"/>
    <n v="422146.38219999999"/>
    <n v="351788.64659999998"/>
    <n v="562861.84290000005"/>
    <n v="439735.80820000003"/>
    <n v="703577.30359999998"/>
    <n v="498367.24930000002"/>
    <n v="797387.61089999997"/>
    <n v="556998.69039999996"/>
    <n v="891197.9179"/>
  </r>
  <r>
    <s v="2"/>
    <s v="Region II - Northeast"/>
    <x v="12"/>
    <s v="NY"/>
    <x v="70"/>
    <s v="1"/>
    <x v="0"/>
    <n v="135151.16029999999"/>
    <n v="236514.5306"/>
    <n v="175261.6398"/>
    <n v="306707.86969999998"/>
    <n v="210069.9914"/>
    <n v="367622.48489999998"/>
    <n v="251102.80499999999"/>
    <n v="439429.90879999998"/>
    <n v="296143.97360000003"/>
    <n v="518251.95380000002"/>
    <n v="324789.1349"/>
    <n v="568380.98600000003"/>
    <n v="350683.58409999998"/>
    <n v="613696.27220000001"/>
  </r>
  <r>
    <s v="2"/>
    <s v="Region II - Northeast"/>
    <x v="12"/>
    <s v="NY"/>
    <x v="70"/>
    <s v="2"/>
    <x v="1"/>
    <n v="117194.9728"/>
    <n v="205091.2023"/>
    <n v="153820.5172"/>
    <n v="269185.90509999997"/>
    <n v="187256.81390000001"/>
    <n v="327699.42430000001"/>
    <n v="230193.5246"/>
    <n v="402838.6679"/>
    <n v="274073.98119999998"/>
    <n v="479629.4669"/>
    <n v="302789.81780000002"/>
    <n v="529882.18130000005"/>
    <n v="329128.13209999999"/>
    <n v="575974.23120000004"/>
  </r>
  <r>
    <s v="2"/>
    <s v="Region II - Northeast"/>
    <x v="12"/>
    <s v="NY"/>
    <x v="70"/>
    <s v="3"/>
    <x v="2"/>
    <n v="106287.1939"/>
    <n v="186002.58929999999"/>
    <n v="144533.66959999999"/>
    <n v="252933.92180000001"/>
    <n v="182678.7818"/>
    <n v="319687.86820000003"/>
    <n v="240410.62109999999"/>
    <n v="420718.58689999999"/>
    <n v="297549.75630000001"/>
    <n v="520712.0735"/>
    <n v="334983.95309999998"/>
    <n v="586221.9179"/>
    <n v="371891.30180000002"/>
    <n v="650809.77819999994"/>
  </r>
  <r>
    <s v="2"/>
    <s v="Region II - Northeast"/>
    <x v="12"/>
    <s v="NY"/>
    <x v="70"/>
    <s v="4"/>
    <x v="3"/>
    <n v="119251.8172"/>
    <n v="190802.91039999999"/>
    <n v="166952.5442"/>
    <n v="267124.07459999999"/>
    <n v="214653.27110000001"/>
    <n v="343445.23879999999"/>
    <n v="286204.36139999999"/>
    <n v="457926.98499999999"/>
    <n v="357755.45169999998"/>
    <n v="572408.73120000004"/>
    <n v="405456.17859999998"/>
    <n v="648729.89549999998"/>
    <n v="453156.90549999999"/>
    <n v="725051.05960000004"/>
  </r>
  <r>
    <s v="2"/>
    <s v="Region II - Northeast"/>
    <x v="12"/>
    <s v="NY"/>
    <x v="71"/>
    <s v="1"/>
    <x v="0"/>
    <n v="121480.80989999999"/>
    <n v="212591.4172"/>
    <n v="157508.65890000001"/>
    <n v="275640.15299999999"/>
    <n v="188774.27989999999"/>
    <n v="330354.98979999998"/>
    <n v="225622.12789999999"/>
    <n v="394838.72389999998"/>
    <n v="266070.96000000002"/>
    <n v="465624.18"/>
    <n v="291797.74109999998"/>
    <n v="510646.04680000001"/>
    <n v="315037.82209999999"/>
    <n v="551316.18870000006"/>
  </r>
  <r>
    <s v="2"/>
    <s v="Region II - Northeast"/>
    <x v="12"/>
    <s v="NY"/>
    <x v="71"/>
    <s v="2"/>
    <x v="1"/>
    <n v="105448.49950000001"/>
    <n v="184534.87409999999"/>
    <n v="138364.79949999999"/>
    <n v="242138.39910000001"/>
    <n v="168405.37150000001"/>
    <n v="294709.40010000003"/>
    <n v="206953.12760000001"/>
    <n v="362167.97320000001"/>
    <n v="246365.6096"/>
    <n v="431139.81679999997"/>
    <n v="272161.26169999997"/>
    <n v="476282.20789999998"/>
    <n v="295810.44870000001"/>
    <n v="517668.28519999998"/>
  </r>
  <r>
    <s v="2"/>
    <s v="Region II - Northeast"/>
    <x v="12"/>
    <s v="NY"/>
    <x v="71"/>
    <s v="3"/>
    <x v="2"/>
    <n v="95758.103199999998"/>
    <n v="167576.68059999999"/>
    <n v="130250.27129999999"/>
    <n v="227937.9748"/>
    <n v="164651.93659999999"/>
    <n v="288140.88890000002"/>
    <n v="216713.5153"/>
    <n v="379248.65179999999"/>
    <n v="268245.89409999998"/>
    <n v="469430.31469999999"/>
    <n v="302012.81329999998"/>
    <n v="528522.42319999996"/>
    <n v="335309.33240000001"/>
    <n v="586791.33169999998"/>
  </r>
  <r>
    <s v="2"/>
    <s v="Region II - Northeast"/>
    <x v="12"/>
    <s v="NY"/>
    <x v="71"/>
    <s v="4"/>
    <x v="3"/>
    <n v="107192.35490000001"/>
    <n v="171507.77040000001"/>
    <n v="150069.29680000001"/>
    <n v="240110.87839999999"/>
    <n v="192946.23869999999"/>
    <n v="308713.9865"/>
    <n v="257261.65169999999"/>
    <n v="411618.64870000002"/>
    <n v="321577.06449999998"/>
    <n v="514523.31089999998"/>
    <n v="364454.00650000002"/>
    <n v="583126.41910000006"/>
    <n v="407330.94839999999"/>
    <n v="651729.52709999995"/>
  </r>
  <r>
    <s v="2"/>
    <s v="Region II - Northeast"/>
    <x v="12"/>
    <s v="NY"/>
    <x v="72"/>
    <s v="1"/>
    <x v="0"/>
    <n v="121525.6204"/>
    <n v="212669.8357"/>
    <n v="157603.35740000001"/>
    <n v="275805.87540000002"/>
    <n v="188911.94940000001"/>
    <n v="330595.91139999998"/>
    <n v="225822.95980000001"/>
    <n v="395190.17959999997"/>
    <n v="266339.05320000002"/>
    <n v="466093.3432"/>
    <n v="292105.39610000001"/>
    <n v="511184.44309999997"/>
    <n v="315404.51929999999"/>
    <n v="551957.90890000004"/>
  </r>
  <r>
    <s v="2"/>
    <s v="Region II - Northeast"/>
    <x v="12"/>
    <s v="NY"/>
    <x v="72"/>
    <s v="2"/>
    <x v="1"/>
    <n v="105332.9872"/>
    <n v="184332.72750000001"/>
    <n v="138268.05960000001"/>
    <n v="241969.10430000001"/>
    <n v="168339.35209999999"/>
    <n v="294593.86619999999"/>
    <n v="206967.2696"/>
    <n v="362192.7218"/>
    <n v="246436.6496"/>
    <n v="431264.13669999997"/>
    <n v="272264.22200000001"/>
    <n v="476462.38860000001"/>
    <n v="295958.05959999998"/>
    <n v="517926.6042"/>
  </r>
  <r>
    <s v="2"/>
    <s v="Region II - Northeast"/>
    <x v="12"/>
    <s v="NY"/>
    <x v="72"/>
    <s v="3"/>
    <x v="2"/>
    <n v="95475.365900000004"/>
    <n v="167081.8903"/>
    <n v="129816.3285"/>
    <n v="227178.5748"/>
    <n v="164065.883"/>
    <n v="287115.29519999999"/>
    <n v="215903.8866"/>
    <n v="377831.8015"/>
    <n v="267207.3983"/>
    <n v="467612.94699999999"/>
    <n v="300815.85930000001"/>
    <n v="526427.75379999995"/>
    <n v="333949.21639999998"/>
    <n v="584411.1287"/>
  </r>
  <r>
    <s v="2"/>
    <s v="Region II - Northeast"/>
    <x v="12"/>
    <s v="NY"/>
    <x v="72"/>
    <s v="4"/>
    <x v="3"/>
    <n v="107228.03320000001"/>
    <n v="171564.85569999999"/>
    <n v="150119.24650000001"/>
    <n v="240190.79790000001"/>
    <n v="193010.45980000001"/>
    <n v="308816.7402"/>
    <n v="257347.27970000001"/>
    <n v="411755.65360000002"/>
    <n v="321684.09960000002"/>
    <n v="514694.56699999998"/>
    <n v="364575.31290000002"/>
    <n v="583320.50930000003"/>
    <n v="407466.52610000002"/>
    <n v="651946.45149999997"/>
  </r>
  <r>
    <s v="2"/>
    <s v="Region II - Northeast"/>
    <x v="12"/>
    <s v="NY"/>
    <x v="73"/>
    <s v="1"/>
    <x v="0"/>
    <n v="142493.65289999999"/>
    <n v="249363.89249999999"/>
    <n v="184704.03419999999"/>
    <n v="323232.05989999999"/>
    <n v="221335.40359999999"/>
    <n v="387336.95640000002"/>
    <n v="264490.14880000002"/>
    <n v="462857.76049999997"/>
    <n v="311865.01730000001"/>
    <n v="545763.78020000004"/>
    <n v="342001.31959999999"/>
    <n v="598502.30929999996"/>
    <n v="369193.31660000002"/>
    <n v="646088.30409999995"/>
  </r>
  <r>
    <s v="2"/>
    <s v="Region II - Northeast"/>
    <x v="12"/>
    <s v="NY"/>
    <x v="73"/>
    <s v="2"/>
    <x v="1"/>
    <n v="123896.1735"/>
    <n v="216818.30360000001"/>
    <n v="162497.158"/>
    <n v="284370.02649999998"/>
    <n v="197707.4706"/>
    <n v="345988.0735"/>
    <n v="242834.109"/>
    <n v="424959.69089999999"/>
    <n v="289006.81150000001"/>
    <n v="505761.92009999999"/>
    <n v="319234.2242"/>
    <n v="558659.89229999995"/>
    <n v="346925.67930000002"/>
    <n v="607119.93889999995"/>
  </r>
  <r>
    <s v="2"/>
    <s v="Region II - Northeast"/>
    <x v="12"/>
    <s v="NY"/>
    <x v="73"/>
    <s v="3"/>
    <x v="2"/>
    <n v="112750.0324"/>
    <n v="197312.55669999999"/>
    <n v="153429.20069999999"/>
    <n v="268501.10119999998"/>
    <n v="194003.3855"/>
    <n v="339505.92460000003"/>
    <n v="255397.1967"/>
    <n v="446945.0943"/>
    <n v="316177.13589999999"/>
    <n v="553309.98789999995"/>
    <n v="356015.01539999997"/>
    <n v="623026.27690000006"/>
    <n v="395307.23080000002"/>
    <n v="691787.65410000004"/>
  </r>
  <r>
    <s v="2"/>
    <s v="Region II - Northeast"/>
    <x v="12"/>
    <s v="NY"/>
    <x v="73"/>
    <s v="4"/>
    <x v="3"/>
    <n v="125738.8891"/>
    <n v="201182.22560000001"/>
    <n v="176034.44469999999"/>
    <n v="281655.11570000002"/>
    <n v="226330.00039999999"/>
    <n v="362128.00599999999"/>
    <n v="301773.33380000002"/>
    <n v="482837.34139999998"/>
    <n v="377216.66729999997"/>
    <n v="603546.67649999994"/>
    <n v="427512.22289999999"/>
    <n v="684019.56689999998"/>
    <n v="477807.77850000001"/>
    <n v="764492.45700000005"/>
  </r>
  <r>
    <s v="2"/>
    <s v="Region II - Northeast"/>
    <x v="12"/>
    <s v="NY"/>
    <x v="74"/>
    <s v="1"/>
    <x v="0"/>
    <n v="167401.79560000001"/>
    <n v="292953.14230000001"/>
    <n v="217094.1005"/>
    <n v="379914.67589999997"/>
    <n v="260217.58259999999"/>
    <n v="455380.76949999999"/>
    <n v="311056.00329999998"/>
    <n v="544348.00569999998"/>
    <n v="366860.06599999999"/>
    <n v="642005.11549999996"/>
    <n v="402349.26939999999"/>
    <n v="704111.22140000004"/>
    <n v="434437.1679"/>
    <n v="760265.04370000004"/>
  </r>
  <r>
    <s v="2"/>
    <s v="Region II - Northeast"/>
    <x v="12"/>
    <s v="NY"/>
    <x v="74"/>
    <s v="2"/>
    <x v="1"/>
    <n v="145116.88449999999"/>
    <n v="253954.54790000001"/>
    <n v="190484.13630000001"/>
    <n v="333347.23849999998"/>
    <n v="231904.8002"/>
    <n v="405833.40039999998"/>
    <n v="285106.09299999999"/>
    <n v="498935.66279999999"/>
    <n v="339469.62920000002"/>
    <n v="594071.85120000003"/>
    <n v="375044.19329999998"/>
    <n v="656327.33829999994"/>
    <n v="407677.73989999999"/>
    <n v="713436.04480000003"/>
  </r>
  <r>
    <s v="2"/>
    <s v="Region II - Northeast"/>
    <x v="12"/>
    <s v="NY"/>
    <x v="74"/>
    <s v="3"/>
    <x v="2"/>
    <n v="131559.6911"/>
    <n v="230229.45939999999"/>
    <n v="178886.17600000001"/>
    <n v="313050.80790000001"/>
    <n v="226086.86170000001"/>
    <n v="395652.00790000003"/>
    <n v="297526.01280000003"/>
    <n v="520670.52250000002"/>
    <n v="368229.57610000001"/>
    <n v="644401.75820000004"/>
    <n v="414547.96480000002"/>
    <n v="725458.93850000005"/>
    <n v="460212.4976"/>
    <n v="805371.87080000003"/>
  </r>
  <r>
    <s v="2"/>
    <s v="Region II - Northeast"/>
    <x v="12"/>
    <s v="NY"/>
    <x v="74"/>
    <s v="4"/>
    <x v="3"/>
    <n v="147707.35140000001"/>
    <n v="236331.766"/>
    <n v="206790.29199999999"/>
    <n v="330864.47210000001"/>
    <n v="265873.23269999999"/>
    <n v="425397.17869999999"/>
    <n v="354497.64350000001"/>
    <n v="567196.23809999996"/>
    <n v="443122.05440000002"/>
    <n v="708995.29760000005"/>
    <n v="502204.9951"/>
    <n v="803528.00399999996"/>
    <n v="561287.93559999997"/>
    <n v="898060.71030000004"/>
  </r>
  <r>
    <s v="2"/>
    <s v="Region II - Northeast"/>
    <x v="12"/>
    <s v="NY"/>
    <x v="75"/>
    <s v="1"/>
    <x v="0"/>
    <n v="131479.91759999999"/>
    <n v="230089.85579999999"/>
    <n v="170540.44709999999"/>
    <n v="298445.78240000003"/>
    <n v="204437.29060000001"/>
    <n v="357765.2585"/>
    <n v="244409.13939999999"/>
    <n v="427715.9939"/>
    <n v="288283.45909999998"/>
    <n v="504496.05339999998"/>
    <n v="316183.05040000001"/>
    <n v="553320.33829999994"/>
    <n v="341428.72639999999"/>
    <n v="597500.27099999995"/>
  </r>
  <r>
    <s v="2"/>
    <s v="Region II - Northeast"/>
    <x v="12"/>
    <s v="NY"/>
    <x v="75"/>
    <s v="2"/>
    <x v="1"/>
    <n v="113844.3759"/>
    <n v="199227.65779999999"/>
    <n v="149482.20129999999"/>
    <n v="261593.8523"/>
    <n v="182031.4909"/>
    <n v="318555.109"/>
    <n v="223873.23860000001"/>
    <n v="391778.16749999998"/>
    <n v="266607.57319999998"/>
    <n v="466563.25309999997"/>
    <n v="294567.6226"/>
    <n v="515493.33960000001"/>
    <n v="320229.36709999997"/>
    <n v="560401.39240000001"/>
  </r>
  <r>
    <s v="2"/>
    <s v="Region II - Northeast"/>
    <x v="12"/>
    <s v="NY"/>
    <x v="75"/>
    <s v="3"/>
    <x v="2"/>
    <n v="103055.7784"/>
    <n v="180347.61230000001"/>
    <n v="140085.9093"/>
    <n v="245150.3412"/>
    <n v="177016.48680000001"/>
    <n v="309778.85190000001"/>
    <n v="232917.34229999999"/>
    <n v="407605.34909999999"/>
    <n v="288236.07780000003"/>
    <n v="504413.1361"/>
    <n v="324468.43469999998"/>
    <n v="567819.76080000005"/>
    <n v="360183.3517"/>
    <n v="630320.86529999995"/>
  </r>
  <r>
    <s v="2"/>
    <s v="Region II - Northeast"/>
    <x v="12"/>
    <s v="NY"/>
    <x v="75"/>
    <s v="4"/>
    <x v="3"/>
    <n v="116008.28449999999"/>
    <n v="185613.2579"/>
    <n v="162411.59830000001"/>
    <n v="259858.56099999999"/>
    <n v="208814.91209999999"/>
    <n v="334103.86420000001"/>
    <n v="278419.88270000002"/>
    <n v="445471.81890000001"/>
    <n v="348024.85330000002"/>
    <n v="556839.77359999996"/>
    <n v="394428.16710000002"/>
    <n v="631085.07689999999"/>
    <n v="440831.48090000002"/>
    <n v="705330.38"/>
  </r>
  <r>
    <s v="2"/>
    <s v="Region II - Northeast"/>
    <x v="12"/>
    <s v="NY"/>
    <x v="76"/>
    <s v="1"/>
    <x v="0"/>
    <n v="126390.7406"/>
    <n v="221183.7959"/>
    <n v="163835.1531"/>
    <n v="286711.51799999998"/>
    <n v="196330.44279999999"/>
    <n v="343578.27490000002"/>
    <n v="234613.9657"/>
    <n v="410574.44"/>
    <n v="276641.01779999997"/>
    <n v="484121.78100000002"/>
    <n v="303375.07990000001"/>
    <n v="530906.38970000006"/>
    <n v="327499.87339999998"/>
    <n v="573124.77839999995"/>
  </r>
  <r>
    <s v="2"/>
    <s v="Region II - Northeast"/>
    <x v="12"/>
    <s v="NY"/>
    <x v="76"/>
    <s v="2"/>
    <x v="1"/>
    <n v="109877.4614"/>
    <n v="192285.55739999999"/>
    <n v="144116.9785"/>
    <n v="252204.71239999999"/>
    <n v="175350.46780000001"/>
    <n v="306863.3186"/>
    <n v="215384.8959"/>
    <n v="376923.56770000001"/>
    <n v="256344.50750000001"/>
    <n v="448602.88799999998"/>
    <n v="283158.51669999998"/>
    <n v="495527.40419999999"/>
    <n v="307724.68099999998"/>
    <n v="538518.19169999997"/>
  </r>
  <r>
    <s v="2"/>
    <s v="Region II - Northeast"/>
    <x v="12"/>
    <s v="NY"/>
    <x v="76"/>
    <s v="3"/>
    <x v="2"/>
    <n v="99972.415200000003"/>
    <n v="174951.72649999999"/>
    <n v="136035.976"/>
    <n v="238062.95800000001"/>
    <n v="172006.31890000001"/>
    <n v="301011.05790000001"/>
    <n v="226434.68650000001"/>
    <n v="396260.70130000002"/>
    <n v="280317.97810000001"/>
    <n v="490556.46179999999"/>
    <n v="315634.53259999998"/>
    <n v="552360.43189999997"/>
    <n v="350466.57500000001"/>
    <n v="613316.50619999995"/>
  </r>
  <r>
    <s v="2"/>
    <s v="Region II - Northeast"/>
    <x v="12"/>
    <s v="NY"/>
    <x v="76"/>
    <s v="4"/>
    <x v="3"/>
    <n v="111528.96120000001"/>
    <n v="178446.34049999999"/>
    <n v="156140.54560000001"/>
    <n v="249824.87659999999"/>
    <n v="200752.13010000001"/>
    <n v="321203.413"/>
    <n v="267669.50679999997"/>
    <n v="428271.21720000001"/>
    <n v="334586.8835"/>
    <n v="535339.02150000003"/>
    <n v="379198.46799999999"/>
    <n v="606717.55779999995"/>
    <n v="423810.05239999999"/>
    <n v="678096.09380000003"/>
  </r>
  <r>
    <s v="2"/>
    <s v="Region II - Northeast"/>
    <x v="12"/>
    <s v="NY"/>
    <x v="77"/>
    <s v="1"/>
    <x v="0"/>
    <n v="144881.40059999999"/>
    <n v="253542.45110000001"/>
    <n v="187725.23130000001"/>
    <n v="328519.15480000002"/>
    <n v="224906.97820000001"/>
    <n v="393587.212"/>
    <n v="268684.81689999998"/>
    <n v="470198.42950000003"/>
    <n v="316747.90269999998"/>
    <n v="554308.82960000006"/>
    <n v="347328.5025"/>
    <n v="607824.87939999998"/>
    <n v="374874.29220000003"/>
    <n v="656030.01139999996"/>
  </r>
  <r>
    <s v="2"/>
    <s v="Region II - Northeast"/>
    <x v="12"/>
    <s v="NY"/>
    <x v="77"/>
    <s v="2"/>
    <x v="1"/>
    <n v="126283.9212"/>
    <n v="220996.8621"/>
    <n v="165518.35509999999"/>
    <n v="289657.1214"/>
    <n v="201279.04519999999"/>
    <n v="352238.32909999997"/>
    <n v="247028.77710000001"/>
    <n v="432300.35989999998"/>
    <n v="293889.69689999998"/>
    <n v="514306.9694"/>
    <n v="324578.40710000001"/>
    <n v="568012.21239999996"/>
    <n v="352661.3749"/>
    <n v="617157.40599999996"/>
  </r>
  <r>
    <s v="2"/>
    <s v="Region II - Northeast"/>
    <x v="12"/>
    <s v="NY"/>
    <x v="77"/>
    <s v="3"/>
    <x v="2"/>
    <n v="115281.29240000001"/>
    <n v="201742.26180000001"/>
    <n v="156972.96479999999"/>
    <n v="274702.68829999998"/>
    <n v="198559.65359999999"/>
    <n v="347479.39370000002"/>
    <n v="261472.22080000001"/>
    <n v="457576.38640000002"/>
    <n v="323770.91600000003"/>
    <n v="566599.10309999995"/>
    <n v="364621.29950000002"/>
    <n v="638087.27419999999"/>
    <n v="404926.01899999997"/>
    <n v="708620.53339999996"/>
  </r>
  <r>
    <s v="2"/>
    <s v="Region II - Northeast"/>
    <x v="12"/>
    <s v="NY"/>
    <x v="77"/>
    <s v="4"/>
    <x v="3"/>
    <n v="127853.6732"/>
    <n v="204565.88010000001"/>
    <n v="178995.14240000001"/>
    <n v="286392.23200000002"/>
    <n v="230136.61170000001"/>
    <n v="368218.58419999998"/>
    <n v="306848.81550000003"/>
    <n v="490958.11219999997"/>
    <n v="383561.01939999999"/>
    <n v="613697.64009999996"/>
    <n v="434702.48869999999"/>
    <n v="695523.99230000004"/>
    <n v="485843.95789999998"/>
    <n v="777350.34420000005"/>
  </r>
  <r>
    <s v="2"/>
    <s v="Region II - Northeast"/>
    <x v="12"/>
    <s v="NY"/>
    <x v="78"/>
    <s v="1"/>
    <x v="0"/>
    <n v="163730.55290000001"/>
    <n v="286528.46759999997"/>
    <n v="212372.90779999999"/>
    <n v="371652.58870000002"/>
    <n v="254584.8818"/>
    <n v="445523.54300000001"/>
    <n v="304362.33769999997"/>
    <n v="532634.09080000001"/>
    <n v="358999.5515"/>
    <n v="628249.21499999997"/>
    <n v="393743.185"/>
    <n v="689050.57369999995"/>
    <n v="425182.3101"/>
    <n v="744069.04260000004"/>
  </r>
  <r>
    <s v="2"/>
    <s v="Region II - Northeast"/>
    <x v="12"/>
    <s v="NY"/>
    <x v="78"/>
    <s v="2"/>
    <x v="1"/>
    <n v="141766.28769999999"/>
    <n v="248091.00339999999"/>
    <n v="186145.82029999999"/>
    <n v="325755.18560000003"/>
    <n v="226679.47709999999"/>
    <n v="396689.08500000002"/>
    <n v="278785.80709999998"/>
    <n v="487875.16230000003"/>
    <n v="332003.22139999998"/>
    <n v="581005.63729999994"/>
    <n v="366821.99800000002"/>
    <n v="641938.49659999995"/>
    <n v="398778.97470000002"/>
    <n v="697863.20589999994"/>
  </r>
  <r>
    <s v="2"/>
    <s v="Region II - Northeast"/>
    <x v="12"/>
    <s v="NY"/>
    <x v="78"/>
    <s v="3"/>
    <x v="2"/>
    <n v="128328.27559999999"/>
    <n v="224574.4823"/>
    <n v="174438.41570000001"/>
    <n v="305267.22749999998"/>
    <n v="220424.56659999999"/>
    <n v="385742.99160000001"/>
    <n v="290032.7341"/>
    <n v="507557.28460000001"/>
    <n v="358915.89750000002"/>
    <n v="628102.82079999999"/>
    <n v="404032.44650000002"/>
    <n v="707056.78130000003"/>
    <n v="448504.54749999999"/>
    <n v="784882.95799999998"/>
  </r>
  <r>
    <s v="2"/>
    <s v="Region II - Northeast"/>
    <x v="12"/>
    <s v="NY"/>
    <x v="78"/>
    <s v="4"/>
    <x v="3"/>
    <n v="144463.81880000001"/>
    <n v="231142.1134"/>
    <n v="202249.3462"/>
    <n v="323598.95860000001"/>
    <n v="260034.8737"/>
    <n v="416055.80410000001"/>
    <n v="346713.16489999997"/>
    <n v="554741.07209999999"/>
    <n v="433391.45610000001"/>
    <n v="693426.34"/>
    <n v="491176.98359999998"/>
    <n v="785883.18550000002"/>
    <n v="548962.5111"/>
    <n v="878340.03079999995"/>
  </r>
  <r>
    <s v="2"/>
    <s v="Region II - Northeast"/>
    <x v="12"/>
    <s v="NY"/>
    <x v="79"/>
    <s v="1"/>
    <x v="0"/>
    <n v="130196.42260000001"/>
    <n v="227843.7396"/>
    <n v="168840.4515"/>
    <n v="295470.79009999998"/>
    <n v="202376.16440000001"/>
    <n v="354158.28759999998"/>
    <n v="241910.14180000001"/>
    <n v="423342.74800000002"/>
    <n v="285305.82980000001"/>
    <n v="499285.2022"/>
    <n v="312904.14899999998"/>
    <n v="547582.26060000004"/>
    <n v="337854.84409999999"/>
    <n v="591245.97719999996"/>
  </r>
  <r>
    <s v="2"/>
    <s v="Region II - Northeast"/>
    <x v="12"/>
    <s v="NY"/>
    <x v="79"/>
    <s v="2"/>
    <x v="1"/>
    <n v="112881.52680000001"/>
    <n v="197542.67189999999"/>
    <n v="148165.08249999999"/>
    <n v="259288.89439999999"/>
    <n v="180377.74239999999"/>
    <n v="315661.0491"/>
    <n v="221747.62049999999"/>
    <n v="388058.33590000001"/>
    <n v="264024.05060000002"/>
    <n v="462042.08850000001"/>
    <n v="291689.6103"/>
    <n v="510456.81809999997"/>
    <n v="317066.29749999999"/>
    <n v="554866.02069999999"/>
  </r>
  <r>
    <s v="2"/>
    <s v="Region II - Northeast"/>
    <x v="12"/>
    <s v="NY"/>
    <x v="79"/>
    <s v="3"/>
    <x v="2"/>
    <n v="102355.62300000001"/>
    <n v="179122.34020000001"/>
    <n v="139181.91310000001"/>
    <n v="243568.34779999999"/>
    <n v="175910.45989999999"/>
    <n v="307843.30479999998"/>
    <n v="231499.0877"/>
    <n v="405123.40340000001"/>
    <n v="286516.17940000002"/>
    <n v="501403.31390000001"/>
    <n v="322559.20049999998"/>
    <n v="564478.60089999996"/>
    <n v="358094.18959999998"/>
    <n v="626664.83180000004"/>
  </r>
  <r>
    <s v="2"/>
    <s v="Region II - Northeast"/>
    <x v="12"/>
    <s v="NY"/>
    <x v="79"/>
    <s v="4"/>
    <x v="3"/>
    <n v="114879.53569999999"/>
    <n v="183807.2599"/>
    <n v="160831.35010000001"/>
    <n v="257330.16380000001"/>
    <n v="206783.16440000001"/>
    <n v="330853.06780000002"/>
    <n v="275710.88579999999"/>
    <n v="441137.42379999999"/>
    <n v="344638.60710000002"/>
    <n v="551421.77969999996"/>
    <n v="390590.4215"/>
    <n v="624944.68370000005"/>
    <n v="436542.23570000002"/>
    <n v="698467.58759999997"/>
  </r>
  <r>
    <s v="2"/>
    <s v="Region II - Northeast"/>
    <x v="12"/>
    <s v="NY"/>
    <x v="80"/>
    <s v="1"/>
    <x v="0"/>
    <n v="132076.85449999999"/>
    <n v="231134.49549999999"/>
    <n v="171295.7464"/>
    <n v="299767.55619999999"/>
    <n v="205330.18419999999"/>
    <n v="359327.8223"/>
    <n v="245457.8064"/>
    <n v="429551.16119999997"/>
    <n v="289504.18040000001"/>
    <n v="506632.31579999998"/>
    <n v="317514.84620000003"/>
    <n v="555650.98080000002"/>
    <n v="342848.97029999999"/>
    <n v="599985.69790000003"/>
  </r>
  <r>
    <s v="2"/>
    <s v="Region II - Northeast"/>
    <x v="12"/>
    <s v="NY"/>
    <x v="80"/>
    <s v="2"/>
    <x v="1"/>
    <n v="114441.3129"/>
    <n v="200272.29749999999"/>
    <n v="150237.5007"/>
    <n v="262915.62609999999"/>
    <n v="182924.38449999999"/>
    <n v="320117.6728"/>
    <n v="224921.90549999999"/>
    <n v="393613.33470000001"/>
    <n v="267828.29450000002"/>
    <n v="468699.51549999998"/>
    <n v="295903.66830000002"/>
    <n v="517831.41960000002"/>
    <n v="321663.29090000002"/>
    <n v="562910.75919999997"/>
  </r>
  <r>
    <s v="2"/>
    <s v="Region II - Northeast"/>
    <x v="12"/>
    <s v="NY"/>
    <x v="80"/>
    <s v="3"/>
    <x v="2"/>
    <n v="103688.5935"/>
    <n v="181455.0385"/>
    <n v="140971.85029999999"/>
    <n v="246700.73800000001"/>
    <n v="178155.55379999999"/>
    <n v="311772.2193"/>
    <n v="234436.09830000001"/>
    <n v="410263.17200000002"/>
    <n v="290134.52289999998"/>
    <n v="507735.41499999998"/>
    <n v="326620.00579999998"/>
    <n v="571585.01009999996"/>
    <n v="362588.04869999998"/>
    <n v="634529.08519999997"/>
  </r>
  <r>
    <s v="2"/>
    <s v="Region II - Northeast"/>
    <x v="12"/>
    <s v="NY"/>
    <x v="80"/>
    <s v="4"/>
    <x v="3"/>
    <n v="116536.98050000001"/>
    <n v="186459.1715"/>
    <n v="163151.7726"/>
    <n v="261042.8401"/>
    <n v="209766.56479999999"/>
    <n v="335626.50880000001"/>
    <n v="279688.75309999997"/>
    <n v="447502.01169999997"/>
    <n v="349610.94140000001"/>
    <n v="559377.51450000005"/>
    <n v="396225.73359999998"/>
    <n v="633961.18319999997"/>
    <n v="442840.5257"/>
    <n v="708544.85179999995"/>
  </r>
  <r>
    <s v="2"/>
    <s v="Region II - Northeast"/>
    <x v="12"/>
    <s v="NY"/>
    <x v="81"/>
    <s v="1"/>
    <x v="0"/>
    <n v="157999.62830000001"/>
    <n v="276499.34950000001"/>
    <n v="204817.61610000001"/>
    <n v="358430.82809999998"/>
    <n v="245447.47089999999"/>
    <n v="429533.07400000002"/>
    <n v="293317.66509999998"/>
    <n v="513305.91389999999"/>
    <n v="345868.29550000001"/>
    <n v="605269.51710000006"/>
    <n v="379295.76360000001"/>
    <n v="663767.58629999997"/>
    <n v="409466.516"/>
    <n v="716566.40300000005"/>
  </r>
  <r>
    <s v="2"/>
    <s v="Region II - Northeast"/>
    <x v="12"/>
    <s v="NY"/>
    <x v="81"/>
    <s v="2"/>
    <x v="1"/>
    <n v="137317.9486"/>
    <n v="240306.41010000001"/>
    <n v="180122.03820000001"/>
    <n v="315213.56679999997"/>
    <n v="219171.57980000001"/>
    <n v="383550.2647"/>
    <n v="269234.65529999998"/>
    <n v="471160.64679999999"/>
    <n v="320448.39429999999"/>
    <n v="560784.68999999994"/>
    <n v="353973.886"/>
    <n v="619454.30039999995"/>
    <n v="384692.75390000001"/>
    <n v="673212.31940000004"/>
  </r>
  <r>
    <s v="2"/>
    <s v="Region II - Northeast"/>
    <x v="12"/>
    <s v="NY"/>
    <x v="81"/>
    <s v="3"/>
    <x v="2"/>
    <n v="124894.83470000001"/>
    <n v="218565.96059999999"/>
    <n v="169936.48430000001"/>
    <n v="297388.84759999998"/>
    <n v="214861.38519999999"/>
    <n v="376007.424"/>
    <n v="282840.951"/>
    <n v="494971.6642"/>
    <n v="350137.84879999998"/>
    <n v="612741.23529999994"/>
    <n v="394243.92719999998"/>
    <n v="689926.8726"/>
    <n v="437743.18979999999"/>
    <n v="766050.58200000005"/>
  </r>
  <r>
    <s v="2"/>
    <s v="Region II - Northeast"/>
    <x v="12"/>
    <s v="NY"/>
    <x v="81"/>
    <s v="4"/>
    <x v="3"/>
    <n v="139420.12100000001"/>
    <n v="223072.19699999999"/>
    <n v="195188.16940000001"/>
    <n v="312301.07569999999"/>
    <n v="250956.21780000001"/>
    <n v="401529.9546"/>
    <n v="334608.2905"/>
    <n v="535373.27280000004"/>
    <n v="418260.36300000001"/>
    <n v="669216.59089999995"/>
    <n v="474028.41149999999"/>
    <n v="758445.46979999996"/>
    <n v="529796.45990000002"/>
    <n v="847674.34840000002"/>
  </r>
  <r>
    <s v="2"/>
    <s v="Region II - Northeast"/>
    <x v="12"/>
    <s v="NY"/>
    <x v="82"/>
    <s v="1"/>
    <x v="0"/>
    <n v="129733.91740000001"/>
    <n v="227034.35550000001"/>
    <n v="168369.24780000001"/>
    <n v="294646.18369999999"/>
    <n v="201896.27910000001"/>
    <n v="353318.48839999997"/>
    <n v="241463.97029999999"/>
    <n v="422561.94790000003"/>
    <n v="284889.3884"/>
    <n v="498556.42969999998"/>
    <n v="312495.31839999999"/>
    <n v="546866.80700000003"/>
    <n v="337534.69189999998"/>
    <n v="590685.7108"/>
  </r>
  <r>
    <s v="2"/>
    <s v="Region II - Northeast"/>
    <x v="12"/>
    <s v="NY"/>
    <x v="82"/>
    <s v="2"/>
    <x v="1"/>
    <n v="111938.0528"/>
    <n v="195891.59229999999"/>
    <n v="147119.56359999999"/>
    <n v="257459.23629999999"/>
    <n v="179286.7905"/>
    <n v="313751.88339999999"/>
    <n v="220741.37959999999"/>
    <n v="386297.4142"/>
    <n v="263016.44919999997"/>
    <n v="460278.78600000002"/>
    <n v="290662.44589999999"/>
    <n v="508659.28029999998"/>
    <n v="316075.20630000002"/>
    <n v="553131.61100000003"/>
  </r>
  <r>
    <s v="2"/>
    <s v="Region II - Northeast"/>
    <x v="12"/>
    <s v="NY"/>
    <x v="82"/>
    <s v="3"/>
    <x v="2"/>
    <n v="100874.5961"/>
    <n v="176530.54319999999"/>
    <n v="136994.1433"/>
    <n v="239739.75090000001"/>
    <n v="173013.2323"/>
    <n v="302773.15649999998"/>
    <n v="227551.44560000001"/>
    <n v="398215.02970000001"/>
    <n v="281502.24690000003"/>
    <n v="492628.93209999998"/>
    <n v="316816.76770000003"/>
    <n v="554429.34349999996"/>
    <n v="351609.1446"/>
    <n v="615316.00289999996"/>
  </r>
  <r>
    <s v="2"/>
    <s v="Region II - Northeast"/>
    <x v="12"/>
    <s v="NY"/>
    <x v="82"/>
    <s v="4"/>
    <x v="3"/>
    <n v="114457.87480000001"/>
    <n v="183132.6024"/>
    <n v="160241.02470000001"/>
    <n v="256385.6433"/>
    <n v="206024.1746"/>
    <n v="329638.68430000002"/>
    <n v="274698.8995"/>
    <n v="439518.24579999998"/>
    <n v="343373.62430000002"/>
    <n v="549397.80720000004"/>
    <n v="389156.77429999999"/>
    <n v="622650.84809999994"/>
    <n v="434939.9241"/>
    <n v="695903.88899999997"/>
  </r>
  <r>
    <s v="2"/>
    <s v="Region II - Northeast"/>
    <x v="12"/>
    <s v="NY"/>
    <x v="83"/>
    <s v="1"/>
    <x v="0"/>
    <n v="126569.9904"/>
    <n v="221497.48329999999"/>
    <n v="164213.95730000001"/>
    <n v="287374.4253"/>
    <n v="196881.1329"/>
    <n v="344541.98269999999"/>
    <n v="235417.30790000001"/>
    <n v="411980.28879999998"/>
    <n v="277713.40860000002"/>
    <n v="485998.46500000003"/>
    <n v="304605.71950000001"/>
    <n v="533060.00930000003"/>
    <n v="328966.68349999998"/>
    <n v="575691.69609999994"/>
  </r>
  <r>
    <s v="2"/>
    <s v="Region II - Northeast"/>
    <x v="12"/>
    <s v="NY"/>
    <x v="83"/>
    <s v="2"/>
    <x v="1"/>
    <n v="109415.4176"/>
    <n v="191476.98069999999"/>
    <n v="143730.02679999999"/>
    <n v="251527.54689999999"/>
    <n v="175086.39989999999"/>
    <n v="306401.1998"/>
    <n v="215441.47649999999"/>
    <n v="377022.58399999997"/>
    <n v="256628.6827"/>
    <n v="449100.19469999999"/>
    <n v="283570.37560000003"/>
    <n v="496248.15720000002"/>
    <n v="308315.1434"/>
    <n v="539551.50089999998"/>
  </r>
  <r>
    <s v="2"/>
    <s v="Region II - Northeast"/>
    <x v="12"/>
    <s v="NY"/>
    <x v="83"/>
    <s v="3"/>
    <x v="2"/>
    <n v="98841.470100000006"/>
    <n v="172972.57279999999"/>
    <n v="134300.20989999999"/>
    <n v="235025.36730000001"/>
    <n v="169662.11129999999"/>
    <n v="296908.6948"/>
    <n v="223196.1802"/>
    <n v="390593.31530000002"/>
    <n v="276164.005"/>
    <n v="483287.00890000002"/>
    <n v="310846.72820000001"/>
    <n v="543981.77450000006"/>
    <n v="345026.12339999998"/>
    <n v="603795.71589999995"/>
  </r>
  <r>
    <s v="2"/>
    <s v="Region II - Northeast"/>
    <x v="12"/>
    <s v="NY"/>
    <x v="83"/>
    <s v="4"/>
    <x v="3"/>
    <n v="111671.6813"/>
    <n v="178674.69270000001"/>
    <n v="156340.35380000001"/>
    <n v="250144.5698"/>
    <n v="201009.0264"/>
    <n v="321614.44699999999"/>
    <n v="268012.03519999998"/>
    <n v="428819.26260000002"/>
    <n v="335015.04389999999"/>
    <n v="536024.07819999999"/>
    <n v="379683.71649999998"/>
    <n v="607493.95539999998"/>
    <n v="424352.38890000002"/>
    <n v="678963.83239999996"/>
  </r>
  <r>
    <s v="2"/>
    <s v="Region II - Northeast"/>
    <x v="12"/>
    <s v="NY"/>
    <x v="84"/>
    <s v="1"/>
    <x v="0"/>
    <n v="121570.43090000001"/>
    <n v="212748.2542"/>
    <n v="157698.05590000001"/>
    <n v="275971.59779999999"/>
    <n v="189049.6188"/>
    <n v="330836.83299999998"/>
    <n v="226023.7916"/>
    <n v="395541.63530000002"/>
    <n v="266607.14659999998"/>
    <n v="466562.50640000001"/>
    <n v="292413.05109999998"/>
    <n v="511722.8395"/>
    <n v="315771.21659999999"/>
    <n v="552599.62890000001"/>
  </r>
  <r>
    <s v="2"/>
    <s v="Region II - Northeast"/>
    <x v="12"/>
    <s v="NY"/>
    <x v="84"/>
    <s v="2"/>
    <x v="1"/>
    <n v="105217.47470000001"/>
    <n v="184130.5808"/>
    <n v="138171.31969999999"/>
    <n v="241799.8095"/>
    <n v="168273.33259999999"/>
    <n v="294478.3321"/>
    <n v="206981.41159999999"/>
    <n v="362217.47029999999"/>
    <n v="246507.68960000001"/>
    <n v="431388.45669999998"/>
    <n v="272367.1825"/>
    <n v="476642.56939999998"/>
    <n v="296105.6704"/>
    <n v="518184.92330000002"/>
  </r>
  <r>
    <s v="2"/>
    <s v="Region II - Northeast"/>
    <x v="12"/>
    <s v="NY"/>
    <x v="84"/>
    <s v="3"/>
    <x v="2"/>
    <n v="95192.628599999996"/>
    <n v="166587.10010000001"/>
    <n v="129382.38559999999"/>
    <n v="226419.1747"/>
    <n v="163479.82939999999"/>
    <n v="286089.70150000002"/>
    <n v="215094.2579"/>
    <n v="376414.95140000002"/>
    <n v="266168.90240000002"/>
    <n v="465795.57929999998"/>
    <n v="299618.90539999999"/>
    <n v="524333.0845"/>
    <n v="332589.1004"/>
    <n v="582030.92570000002"/>
  </r>
  <r>
    <s v="2"/>
    <s v="Region II - Northeast"/>
    <x v="12"/>
    <s v="NY"/>
    <x v="84"/>
    <s v="4"/>
    <x v="3"/>
    <n v="107263.7116"/>
    <n v="171621.9411"/>
    <n v="150169.19620000001"/>
    <n v="240270.71739999999"/>
    <n v="193074.6808"/>
    <n v="308919.4939"/>
    <n v="257432.90779999999"/>
    <n v="411892.65850000002"/>
    <n v="321791.1347"/>
    <n v="514865.82309999998"/>
    <n v="364696.61930000002"/>
    <n v="583514.59959999996"/>
    <n v="407602.10389999999"/>
    <n v="652163.37600000005"/>
  </r>
  <r>
    <s v="2"/>
    <s v="Region II - Northeast"/>
    <x v="12"/>
    <s v="NY"/>
    <x v="85"/>
    <s v="1"/>
    <x v="0"/>
    <n v="159641.6084"/>
    <n v="279372.81479999999"/>
    <n v="207275.2009"/>
    <n v="362731.60159999999"/>
    <n v="248609.95449999999"/>
    <n v="435067.4204"/>
    <n v="297423.3198"/>
    <n v="520490.80969999998"/>
    <n v="350990.6741"/>
    <n v="614233.67969999998"/>
    <n v="385035.90909999999"/>
    <n v="673812.84089999995"/>
    <n v="415973.9804"/>
    <n v="727954.4656"/>
  </r>
  <r>
    <s v="2"/>
    <s v="Region II - Northeast"/>
    <x v="12"/>
    <s v="NY"/>
    <x v="85"/>
    <s v="2"/>
    <x v="1"/>
    <n v="137356.6973"/>
    <n v="240374.22029999999"/>
    <n v="180665.23670000001"/>
    <n v="316164.16409999999"/>
    <n v="220297.1721"/>
    <n v="385520.05129999999"/>
    <n v="271473.40950000001"/>
    <n v="475078.46669999999"/>
    <n v="323600.23739999998"/>
    <n v="566300.41540000006"/>
    <n v="357675.58299999998"/>
    <n v="625932.27020000003"/>
    <n v="389036.71230000001"/>
    <n v="680814.24659999995"/>
  </r>
  <r>
    <s v="2"/>
    <s v="Region II - Northeast"/>
    <x v="12"/>
    <s v="NY"/>
    <x v="85"/>
    <s v="3"/>
    <x v="2"/>
    <n v="123333.08839999999"/>
    <n v="215832.90470000001"/>
    <n v="167368.93229999999"/>
    <n v="292895.63140000001"/>
    <n v="211278.97690000001"/>
    <n v="369738.2096"/>
    <n v="277782.16649999999"/>
    <n v="486118.79139999999"/>
    <n v="343549.76809999999"/>
    <n v="601212.09420000005"/>
    <n v="386577.51579999999"/>
    <n v="676510.65260000003"/>
    <n v="428951.40749999997"/>
    <n v="750664.96310000005"/>
  </r>
  <r>
    <s v="2"/>
    <s v="Region II - Northeast"/>
    <x v="12"/>
    <s v="NY"/>
    <x v="85"/>
    <s v="4"/>
    <x v="3"/>
    <n v="140834.29699999999"/>
    <n v="225334.8786"/>
    <n v="197168.01579999999"/>
    <n v="315468.83"/>
    <n v="253501.7347"/>
    <n v="405602.78159999999"/>
    <n v="338002.31290000002"/>
    <n v="540803.70869999996"/>
    <n v="422502.89110000001"/>
    <n v="676004.63580000005"/>
    <n v="478836.61"/>
    <n v="766138.58739999996"/>
    <n v="535170.32869999995"/>
    <n v="856272.53870000003"/>
  </r>
  <r>
    <s v="2"/>
    <s v="Region II - Northeast"/>
    <x v="13"/>
    <s v="PR"/>
    <x v="86"/>
    <s v="1"/>
    <x v="0"/>
    <n v="133405.16010000001"/>
    <n v="233459.03020000001"/>
    <n v="173090.4405"/>
    <n v="302908.2708"/>
    <n v="207528.97990000001"/>
    <n v="363175.71480000002"/>
    <n v="248157.63589999999"/>
    <n v="434275.8628"/>
    <n v="292749.90289999999"/>
    <n v="512312.33010000002"/>
    <n v="321101.40279999998"/>
    <n v="561927.45479999995"/>
    <n v="346789.54969999997"/>
    <n v="606881.71189999999"/>
  </r>
  <r>
    <s v="2"/>
    <s v="Region II - Northeast"/>
    <x v="13"/>
    <s v="PR"/>
    <x v="86"/>
    <s v="2"/>
    <x v="1"/>
    <n v="115288.6496"/>
    <n v="201755.1367"/>
    <n v="151457.87950000001"/>
    <n v="265051.28909999999"/>
    <n v="184512.11350000001"/>
    <n v="322896.1986"/>
    <n v="227061.66560000001"/>
    <n v="397357.91470000002"/>
    <n v="270482.85700000002"/>
    <n v="473344.9999"/>
    <n v="298884.64110000001"/>
    <n v="523048.12199999997"/>
    <n v="324973.97139999998"/>
    <n v="568704.44999999995"/>
  </r>
  <r>
    <s v="2"/>
    <s v="Region II - Northeast"/>
    <x v="13"/>
    <s v="PR"/>
    <x v="86"/>
    <s v="3"/>
    <x v="2"/>
    <n v="104106.01149999999"/>
    <n v="182185.5203"/>
    <n v="141441.90359999999"/>
    <n v="247523.33129999999"/>
    <n v="178675.52729999999"/>
    <n v="312682.1727"/>
    <n v="235044.7243"/>
    <n v="411328.26760000002"/>
    <n v="290815.92540000001"/>
    <n v="508927.86940000003"/>
    <n v="327332.28600000002"/>
    <n v="572831.50060000003"/>
    <n v="363317.09470000002"/>
    <n v="635804.91579999996"/>
  </r>
  <r>
    <s v="2"/>
    <s v="Region II - Northeast"/>
    <x v="13"/>
    <s v="PR"/>
    <x v="86"/>
    <s v="4"/>
    <x v="3"/>
    <n v="117701.40760000001"/>
    <n v="188322.2549"/>
    <n v="164781.9706"/>
    <n v="263651.1568"/>
    <n v="211862.5336"/>
    <n v="338980.0588"/>
    <n v="282483.37819999998"/>
    <n v="451973.4118"/>
    <n v="353104.22269999998"/>
    <n v="564966.76470000006"/>
    <n v="400184.78570000001"/>
    <n v="640295.66669999994"/>
    <n v="447265.34879999998"/>
    <n v="715624.56869999995"/>
  </r>
  <r>
    <s v="2"/>
    <s v="Region II - Northeast"/>
    <x v="14"/>
    <s v="VI"/>
    <x v="87"/>
    <s v="1"/>
    <x v="0"/>
    <n v="167953.92910000001"/>
    <n v="293919.37599999999"/>
    <n v="217754.71030000001"/>
    <n v="381070.74290000001"/>
    <n v="260972.8173"/>
    <n v="456702.43040000001"/>
    <n v="311903.85090000002"/>
    <n v="545831.73919999995"/>
    <n v="367812.70860000001"/>
    <n v="643672.24010000005"/>
    <n v="403373.42599999998"/>
    <n v="705903.49529999995"/>
    <n v="435490.73149999999"/>
    <n v="762108.78009999997"/>
  </r>
  <r>
    <s v="2"/>
    <s v="Region II - Northeast"/>
    <x v="14"/>
    <s v="VI"/>
    <x v="87"/>
    <s v="2"/>
    <x v="1"/>
    <n v="145829.34090000001"/>
    <n v="255201.34659999999"/>
    <n v="191336.1845"/>
    <n v="334838.32270000002"/>
    <n v="232863.72390000001"/>
    <n v="407511.51679999998"/>
    <n v="286140.63050000003"/>
    <n v="500746.10340000002"/>
    <n v="340619.32520000002"/>
    <n v="596083.81909999996"/>
    <n v="376277.29450000002"/>
    <n v="658485.26540000003"/>
    <n v="408964.0699"/>
    <n v="715687.12239999999"/>
  </r>
  <r>
    <s v="2"/>
    <s v="Region II - Northeast"/>
    <x v="14"/>
    <s v="VI"/>
    <x v="87"/>
    <s v="3"/>
    <x v="2"/>
    <n v="132475.25090000001"/>
    <n v="231831.68909999999"/>
    <n v="180206.0704"/>
    <n v="315360.62329999998"/>
    <n v="227811.9958"/>
    <n v="398670.9926"/>
    <n v="299854.41560000001"/>
    <n v="524745.22750000004"/>
    <n v="371166.53950000001"/>
    <n v="649541.44420000003"/>
    <n v="417896.51549999998"/>
    <n v="731318.90209999995"/>
    <n v="463977.33929999999"/>
    <n v="811960.34380000003"/>
  </r>
  <r>
    <s v="2"/>
    <s v="Region II - Northeast"/>
    <x v="14"/>
    <s v="VI"/>
    <x v="87"/>
    <s v="4"/>
    <x v="3"/>
    <n v="148200.37539999999"/>
    <n v="237120.60430000001"/>
    <n v="207480.52559999999"/>
    <n v="331968.84580000001"/>
    <n v="266760.67580000003"/>
    <n v="426817.08760000003"/>
    <n v="355680.90100000001"/>
    <n v="569089.45019999996"/>
    <n v="444601.1263"/>
    <n v="711361.81259999995"/>
    <n v="503881.27649999998"/>
    <n v="806210.05449999997"/>
    <n v="563161.42669999995"/>
    <n v="901058.29599999997"/>
  </r>
  <r>
    <s v="2"/>
    <s v="Region II - Northeast"/>
    <x v="14"/>
    <s v="VI"/>
    <x v="88"/>
    <s v="1"/>
    <x v="0"/>
    <n v="178221.89679999999"/>
    <n v="311888.31939999998"/>
    <n v="231354.68520000001"/>
    <n v="404870.69900000002"/>
    <n v="277461.8395"/>
    <n v="485558.21919999999"/>
    <n v="331895.84710000001"/>
    <n v="580817.73250000004"/>
    <n v="391633.76010000001"/>
    <n v="685359.08019999997"/>
    <n v="429604.65759999998"/>
    <n v="751808.15079999994"/>
    <n v="464081.81050000002"/>
    <n v="812143.16839999997"/>
  </r>
  <r>
    <s v="2"/>
    <s v="Region II - Northeast"/>
    <x v="14"/>
    <s v="VI"/>
    <x v="88"/>
    <s v="2"/>
    <x v="1"/>
    <n v="153532.13939999999"/>
    <n v="268681.24410000001"/>
    <n v="201873.14249999999"/>
    <n v="353277.99920000002"/>
    <n v="246093.72140000001"/>
    <n v="430664.01240000001"/>
    <n v="303145.58730000001"/>
    <n v="530504.77780000004"/>
    <n v="361287.52130000002"/>
    <n v="632253.16220000002"/>
    <n v="399301.41019999998"/>
    <n v="698777.46770000004"/>
    <n v="434268.64510000002"/>
    <n v="759970.12899999996"/>
  </r>
  <r>
    <s v="2"/>
    <s v="Region II - Northeast"/>
    <x v="14"/>
    <s v="VI"/>
    <x v="88"/>
    <s v="3"/>
    <x v="2"/>
    <n v="138076.49859999999"/>
    <n v="241633.87270000001"/>
    <n v="187438.04569999999"/>
    <n v="328016.58"/>
    <n v="236660.2182"/>
    <n v="414155.38170000003"/>
    <n v="311200.46149999998"/>
    <n v="544600.8077"/>
    <n v="384925.73690000002"/>
    <n v="673620.03969999996"/>
    <n v="433170.40059999999"/>
    <n v="758048.201"/>
    <n v="480690.6482"/>
    <n v="841208.63430000003"/>
  </r>
  <r>
    <s v="2"/>
    <s v="Region II - Northeast"/>
    <x v="14"/>
    <s v="VI"/>
    <x v="88"/>
    <s v="4"/>
    <x v="3"/>
    <n v="157230.37210000001"/>
    <n v="251568.59899999999"/>
    <n v="220122.5209"/>
    <n v="352196.03850000002"/>
    <n v="283014.66970000003"/>
    <n v="452823.47820000001"/>
    <n v="377352.89299999998"/>
    <n v="603764.63769999996"/>
    <n v="471691.11619999999"/>
    <n v="754705.79700000002"/>
    <n v="534583.26500000001"/>
    <n v="855333.23679999996"/>
    <n v="597475.41370000003"/>
    <n v="955960.67630000005"/>
  </r>
  <r>
    <s v="2"/>
    <s v="Region II - Northeast"/>
    <x v="14"/>
    <s v="VI"/>
    <x v="89"/>
    <s v="1"/>
    <x v="0"/>
    <n v="169237.4241"/>
    <n v="296165.49219999998"/>
    <n v="219454.7059"/>
    <n v="384045.7353"/>
    <n v="263033.9436"/>
    <n v="460309.40130000003"/>
    <n v="314402.84860000003"/>
    <n v="550204.98510000005"/>
    <n v="370790.33789999998"/>
    <n v="648883.09120000002"/>
    <n v="406652.32740000001"/>
    <n v="711641.57310000004"/>
    <n v="439064.61369999999"/>
    <n v="768363.07389999996"/>
  </r>
  <r>
    <s v="2"/>
    <s v="Region II - Northeast"/>
    <x v="14"/>
    <s v="VI"/>
    <x v="89"/>
    <s v="2"/>
    <x v="1"/>
    <n v="146792.19"/>
    <n v="256886.33259999999"/>
    <n v="192653.30319999999"/>
    <n v="337143.2806"/>
    <n v="234517.47229999999"/>
    <n v="410405.57659999997"/>
    <n v="288266.24849999999"/>
    <n v="504465.935"/>
    <n v="343202.84779999999"/>
    <n v="600604.98360000004"/>
    <n v="379155.30680000002"/>
    <n v="663521.78689999995"/>
    <n v="412127.13949999999"/>
    <n v="721222.49410000001"/>
  </r>
  <r>
    <s v="2"/>
    <s v="Region II - Northeast"/>
    <x v="14"/>
    <s v="VI"/>
    <x v="89"/>
    <s v="3"/>
    <x v="2"/>
    <n v="133175.40640000001"/>
    <n v="233056.96109999999"/>
    <n v="181110.06659999999"/>
    <n v="316942.61660000001"/>
    <n v="228918.02280000001"/>
    <n v="400606.53989999997"/>
    <n v="301272.6703"/>
    <n v="527227.17310000001"/>
    <n v="372886.43790000002"/>
    <n v="652551.26639999996"/>
    <n v="419805.74969999999"/>
    <n v="734660.06189999997"/>
    <n v="466066.5013"/>
    <n v="815616.3774"/>
  </r>
  <r>
    <s v="2"/>
    <s v="Region II - Northeast"/>
    <x v="14"/>
    <s v="VI"/>
    <x v="89"/>
    <s v="4"/>
    <x v="3"/>
    <n v="149329.12419999999"/>
    <n v="238926.60219999999"/>
    <n v="209060.7738"/>
    <n v="334497.24300000002"/>
    <n v="268792.42359999998"/>
    <n v="430067.88400000002"/>
    <n v="358389.89809999999"/>
    <n v="573423.84530000004"/>
    <n v="447987.3725"/>
    <n v="716779.80669999996"/>
    <n v="507719.02220000001"/>
    <n v="812350.44759999996"/>
    <n v="567450.67180000001"/>
    <n v="907921.08849999995"/>
  </r>
  <r>
    <s v="3"/>
    <s v="Region III -"/>
    <x v="15"/>
    <s v="DE"/>
    <x v="90"/>
    <s v="1"/>
    <x v="0"/>
    <n v="129509.8569"/>
    <n v="226642.24960000001"/>
    <n v="167895.7451"/>
    <n v="293817.5539"/>
    <n v="201207.91940000001"/>
    <n v="352113.8591"/>
    <n v="240459.79620000001"/>
    <n v="420804.6433"/>
    <n v="283548.90429999999"/>
    <n v="496210.58240000001"/>
    <n v="310957.02360000001"/>
    <n v="544174.79130000004"/>
    <n v="335701.18449999997"/>
    <n v="587477.07279999997"/>
  </r>
  <r>
    <s v="3"/>
    <s v="Region III -"/>
    <x v="15"/>
    <s v="DE"/>
    <x v="90"/>
    <s v="2"/>
    <x v="1"/>
    <n v="112515.60890000001"/>
    <n v="196902.3155"/>
    <n v="147603.25520000001"/>
    <n v="258305.6966"/>
    <n v="179616.87770000001"/>
    <n v="314329.53600000002"/>
    <n v="220670.6568"/>
    <n v="386173.6495"/>
    <n v="262661.234"/>
    <n v="459657.1594"/>
    <n v="290147.62660000002"/>
    <n v="507758.34659999999"/>
    <n v="315337.13299999997"/>
    <n v="551839.98270000005"/>
  </r>
  <r>
    <s v="3"/>
    <s v="Region III -"/>
    <x v="15"/>
    <s v="DE"/>
    <x v="90"/>
    <s v="3"/>
    <x v="2"/>
    <n v="102288.27830000001"/>
    <n v="179004.4872"/>
    <n v="139163.85250000001"/>
    <n v="243536.74170000001"/>
    <n v="175943.49340000001"/>
    <n v="307901.11330000003"/>
    <n v="231599.58050000001"/>
    <n v="405299.2659"/>
    <n v="286694.71580000001"/>
    <n v="501715.75260000001"/>
    <n v="322801.52590000001"/>
    <n v="564902.67039999994"/>
    <n v="358409.7121"/>
    <n v="627216.99620000005"/>
  </r>
  <r>
    <s v="3"/>
    <s v="Region III -"/>
    <x v="15"/>
    <s v="DE"/>
    <x v="90"/>
    <s v="4"/>
    <x v="3"/>
    <n v="114279.47629999999"/>
    <n v="182847.1648"/>
    <n v="159991.26680000001"/>
    <n v="255986.0306"/>
    <n v="205703.05729999999"/>
    <n v="329124.89659999998"/>
    <n v="274270.74300000002"/>
    <n v="438833.19540000003"/>
    <n v="342838.42879999999"/>
    <n v="548541.49419999996"/>
    <n v="388550.2194"/>
    <n v="621680.3602"/>
    <n v="434262.0098"/>
    <n v="694819.22609999997"/>
  </r>
  <r>
    <s v="3"/>
    <s v="Region III -"/>
    <x v="15"/>
    <s v="DE"/>
    <x v="91"/>
    <s v="1"/>
    <x v="0"/>
    <n v="130882.9807"/>
    <n v="229045.2162"/>
    <n v="169785.14790000001"/>
    <n v="297124.00870000001"/>
    <n v="203544.39689999999"/>
    <n v="356202.69459999999"/>
    <n v="243360.4724"/>
    <n v="425880.82669999998"/>
    <n v="287062.7378"/>
    <n v="502359.79109999997"/>
    <n v="314851.2548"/>
    <n v="550989.69570000004"/>
    <n v="340008.48249999998"/>
    <n v="595014.84420000005"/>
  </r>
  <r>
    <s v="3"/>
    <s v="Region III -"/>
    <x v="15"/>
    <s v="DE"/>
    <x v="91"/>
    <s v="2"/>
    <x v="1"/>
    <n v="113247.439"/>
    <n v="198183.01819999999"/>
    <n v="148726.90210000001"/>
    <n v="260272.07860000001"/>
    <n v="181138.59719999999"/>
    <n v="316992.54509999999"/>
    <n v="222824.57149999999"/>
    <n v="389943.00020000001"/>
    <n v="265386.85190000001"/>
    <n v="464426.99080000003"/>
    <n v="293231.57689999999"/>
    <n v="513155.25959999999"/>
    <n v="318795.44319999998"/>
    <n v="557892.02560000005"/>
  </r>
  <r>
    <s v="3"/>
    <s v="Region III -"/>
    <x v="15"/>
    <s v="DE"/>
    <x v="91"/>
    <s v="3"/>
    <x v="2"/>
    <n v="102422.96339999999"/>
    <n v="179240.18599999999"/>
    <n v="139199.96830000001"/>
    <n v="243599.94450000001"/>
    <n v="175877.4198"/>
    <n v="307785.48469999997"/>
    <n v="231398.58619999999"/>
    <n v="404947.52600000001"/>
    <n v="286337.63280000002"/>
    <n v="501090.85739999998"/>
    <n v="322316.86369999999"/>
    <n v="564054.51139999996"/>
    <n v="357778.65460000001"/>
    <n v="626112.64560000005"/>
  </r>
  <r>
    <s v="3"/>
    <s v="Region III -"/>
    <x v="15"/>
    <s v="DE"/>
    <x v="91"/>
    <s v="4"/>
    <x v="3"/>
    <n v="115479.58839999999"/>
    <n v="184767.3443"/>
    <n v="161671.42379999999"/>
    <n v="258674.28200000001"/>
    <n v="207863.2592"/>
    <n v="332581.21970000002"/>
    <n v="277151.0123"/>
    <n v="443441.6262"/>
    <n v="346438.76539999997"/>
    <n v="554302.03280000004"/>
    <n v="392630.60070000001"/>
    <n v="628208.97050000005"/>
    <n v="438822.43609999999"/>
    <n v="702115.90819999995"/>
  </r>
  <r>
    <s v="3"/>
    <s v="Region III -"/>
    <x v="16"/>
    <s v="DC"/>
    <x v="92"/>
    <s v="1"/>
    <x v="0"/>
    <n v="122809.1154"/>
    <n v="214915.95189999999"/>
    <n v="159303.353"/>
    <n v="278780.8676"/>
    <n v="190973.07560000001"/>
    <n v="334202.8824"/>
    <n v="228321.95740000001"/>
    <n v="399563.42550000001"/>
    <n v="269316.6825"/>
    <n v="471304.19429999997"/>
    <n v="295384.29759999999"/>
    <n v="516922.5208"/>
    <n v="318978.40149999998"/>
    <n v="558212.20270000002"/>
  </r>
  <r>
    <s v="3"/>
    <s v="Region III -"/>
    <x v="16"/>
    <s v="DC"/>
    <x v="92"/>
    <s v="2"/>
    <x v="1"/>
    <n v="106295.83620000001"/>
    <n v="186017.71350000001"/>
    <n v="139585.1784"/>
    <n v="244274.06210000001"/>
    <n v="169993.10060000001"/>
    <n v="297487.92599999998"/>
    <n v="209092.88759999999"/>
    <n v="365912.55330000003"/>
    <n v="249020.1721"/>
    <n v="435785.30129999999"/>
    <n v="275142.23430000001"/>
    <n v="481498.91019999998"/>
    <n v="299121.12910000002"/>
    <n v="523461.97590000002"/>
  </r>
  <r>
    <s v="3"/>
    <s v="Region III -"/>
    <x v="16"/>
    <s v="DC"/>
    <x v="92"/>
    <s v="3"/>
    <x v="2"/>
    <n v="96175.521299999993"/>
    <n v="168307.1623"/>
    <n v="130720.3247"/>
    <n v="228760.56820000001"/>
    <n v="165171.91"/>
    <n v="289050.84230000002"/>
    <n v="217322.14129999999"/>
    <n v="380313.74729999999"/>
    <n v="268927.2966"/>
    <n v="470622.76919999998"/>
    <n v="302725.09350000002"/>
    <n v="529768.91370000003"/>
    <n v="336038.37849999999"/>
    <n v="588067.16229999997"/>
  </r>
  <r>
    <s v="3"/>
    <s v="Region III -"/>
    <x v="16"/>
    <s v="DC"/>
    <x v="92"/>
    <s v="4"/>
    <x v="3"/>
    <n v="108356.78200000001"/>
    <n v="173370.85370000001"/>
    <n v="151699.49470000001"/>
    <n v="242719.19510000001"/>
    <n v="195042.20749999999"/>
    <n v="312067.5367"/>
    <n v="260056.27669999999"/>
    <n v="416090.04889999999"/>
    <n v="325070.34580000001"/>
    <n v="520112.56099999999"/>
    <n v="368413.05859999999"/>
    <n v="589460.90249999997"/>
    <n v="411755.77130000002"/>
    <n v="658809.24399999995"/>
  </r>
  <r>
    <s v="3"/>
    <s v="Region III -"/>
    <x v="17"/>
    <s v="MD"/>
    <x v="93"/>
    <s v="1"/>
    <x v="0"/>
    <n v="118406.50410000001"/>
    <n v="207211.38209999999"/>
    <n v="153542.7654"/>
    <n v="268699.8395"/>
    <n v="184034.47270000001"/>
    <n v="322060.3272"/>
    <n v="219977.1292"/>
    <n v="384959.97629999998"/>
    <n v="259431.16680000001"/>
    <n v="454004.54180000001"/>
    <n v="284523.4523"/>
    <n v="497916.0416"/>
    <n v="307203.20819999999"/>
    <n v="537605.61439999996"/>
  </r>
  <r>
    <s v="3"/>
    <s v="Region III -"/>
    <x v="17"/>
    <s v="MD"/>
    <x v="93"/>
    <s v="2"/>
    <x v="1"/>
    <n v="102694.83960000001"/>
    <n v="179715.9693"/>
    <n v="134781.78279999999"/>
    <n v="235868.12"/>
    <n v="164072.94209999999"/>
    <n v="287127.64860000001"/>
    <n v="201681.5085"/>
    <n v="352942.64"/>
    <n v="240119.92310000001"/>
    <n v="420209.8652"/>
    <n v="265275.11219999997"/>
    <n v="464231.44620000001"/>
    <n v="288345.60749999998"/>
    <n v="504604.81310000003"/>
  </r>
  <r>
    <s v="3"/>
    <s v="Region III -"/>
    <x v="17"/>
    <s v="MD"/>
    <x v="93"/>
    <s v="3"/>
    <x v="2"/>
    <n v="93159.502699999997"/>
    <n v="163029.12969999999"/>
    <n v="126688.45209999999"/>
    <n v="221704.79120000001"/>
    <n v="160128.70850000001"/>
    <n v="280225.23989999999"/>
    <n v="210738.99249999999"/>
    <n v="368793.23700000002"/>
    <n v="260830.66070000001"/>
    <n v="456453.65610000002"/>
    <n v="293648.86599999998"/>
    <n v="513885.51539999997"/>
    <n v="326006.07929999998"/>
    <n v="570510.63870000001"/>
  </r>
  <r>
    <s v="3"/>
    <s v="Region III -"/>
    <x v="17"/>
    <s v="MD"/>
    <x v="93"/>
    <s v="4"/>
    <x v="3"/>
    <n v="104477.5181"/>
    <n v="167164.03150000001"/>
    <n v="146268.52530000001"/>
    <n v="234029.6439"/>
    <n v="188059.53260000001"/>
    <n v="300895.25650000002"/>
    <n v="250746.04329999999"/>
    <n v="401193.67540000001"/>
    <n v="313432.55420000001"/>
    <n v="501492.09419999999"/>
    <n v="355223.56150000001"/>
    <n v="568357.70680000004"/>
    <n v="397014.5687"/>
    <n v="635223.31929999997"/>
  </r>
  <r>
    <s v="3"/>
    <s v="Region III -"/>
    <x v="17"/>
    <s v="MD"/>
    <x v="94"/>
    <s v="1"/>
    <x v="0"/>
    <n v="117899.1847"/>
    <n v="206323.57320000001"/>
    <n v="152976.85870000001"/>
    <n v="267709.50270000001"/>
    <n v="183416.91269999999"/>
    <n v="320979.59720000002"/>
    <n v="219330.11970000001"/>
    <n v="383827.7095"/>
    <n v="258746.62469999999"/>
    <n v="452806.5932"/>
    <n v="283806.95870000002"/>
    <n v="496662.1778"/>
    <n v="306516.35029999999"/>
    <n v="536403.61300000001"/>
  </r>
  <r>
    <s v="3"/>
    <s v="Region III -"/>
    <x v="17"/>
    <s v="MD"/>
    <x v="94"/>
    <s v="2"/>
    <x v="1"/>
    <n v="101866.8744"/>
    <n v="178267.03020000001"/>
    <n v="133832.9993"/>
    <n v="234207.7488"/>
    <n v="163048.0043"/>
    <n v="285334.00750000001"/>
    <n v="200661.11929999999"/>
    <n v="351156.95880000002"/>
    <n v="239041.27429999999"/>
    <n v="418322.23009999999"/>
    <n v="264144.97930000001"/>
    <n v="462253.71389999997"/>
    <n v="287206.89689999999"/>
    <n v="502612.06949999998"/>
  </r>
  <r>
    <s v="3"/>
    <s v="Region III -"/>
    <x v="17"/>
    <s v="MD"/>
    <x v="94"/>
    <s v="3"/>
    <x v="2"/>
    <n v="91961.209400000007"/>
    <n v="160932.1164"/>
    <n v="124934.62"/>
    <n v="218635.58499999999"/>
    <n v="157817.52770000001"/>
    <n v="276180.67330000002"/>
    <n v="207600.97010000001"/>
    <n v="363301.69770000002"/>
    <n v="256855.2126"/>
    <n v="449496.62209999998"/>
    <n v="289103.37420000002"/>
    <n v="505930.90490000002"/>
    <n v="320881.13589999999"/>
    <n v="561541.98770000006"/>
  </r>
  <r>
    <s v="3"/>
    <s v="Region III -"/>
    <x v="17"/>
    <s v="MD"/>
    <x v="94"/>
    <s v="4"/>
    <x v="3"/>
    <n v="104020.17570000001"/>
    <n v="166432.28349999999"/>
    <n v="145628.24590000001"/>
    <n v="233005.19690000001"/>
    <n v="187236.3161"/>
    <n v="299578.1103"/>
    <n v="249648.4215"/>
    <n v="399437.4804"/>
    <n v="312060.5269"/>
    <n v="499296.8505"/>
    <n v="353668.59710000001"/>
    <n v="565869.76390000002"/>
    <n v="395276.66739999998"/>
    <n v="632442.67720000003"/>
  </r>
  <r>
    <s v="3"/>
    <s v="Region III -"/>
    <x v="17"/>
    <s v="MD"/>
    <x v="95"/>
    <s v="1"/>
    <x v="0"/>
    <n v="118496.12519999999"/>
    <n v="207368.21909999999"/>
    <n v="153732.16250000001"/>
    <n v="269031.2843"/>
    <n v="184309.81159999999"/>
    <n v="322542.1704"/>
    <n v="220378.79300000001"/>
    <n v="385662.88760000002"/>
    <n v="259967.35329999999"/>
    <n v="454942.86829999997"/>
    <n v="285138.76240000001"/>
    <n v="498992.83419999998"/>
    <n v="307936.60269999999"/>
    <n v="538889.05460000003"/>
  </r>
  <r>
    <s v="3"/>
    <s v="Region III -"/>
    <x v="17"/>
    <s v="MD"/>
    <x v="95"/>
    <s v="2"/>
    <x v="1"/>
    <n v="102463.8149"/>
    <n v="179311.67610000001"/>
    <n v="134588.30309999999"/>
    <n v="235529.53039999999"/>
    <n v="163940.90330000001"/>
    <n v="286896.58069999999"/>
    <n v="201709.79259999999"/>
    <n v="352992.13699999999"/>
    <n v="240262.00289999999"/>
    <n v="420458.50510000001"/>
    <n v="265481.0331"/>
    <n v="464591.80780000001"/>
    <n v="288640.82929999998"/>
    <n v="505121.45120000001"/>
  </r>
  <r>
    <s v="3"/>
    <s v="Region III -"/>
    <x v="17"/>
    <s v="MD"/>
    <x v="95"/>
    <s v="3"/>
    <x v="2"/>
    <n v="92594.028099999996"/>
    <n v="162039.54930000001"/>
    <n v="125820.56630000001"/>
    <n v="220185.99100000001"/>
    <n v="158956.60140000001"/>
    <n v="278174.05249999999"/>
    <n v="209119.7352"/>
    <n v="365959.53659999999"/>
    <n v="258753.66889999999"/>
    <n v="452818.92070000002"/>
    <n v="291254.95809999999"/>
    <n v="509696.17660000001"/>
    <n v="323285.84720000002"/>
    <n v="565750.23270000005"/>
  </r>
  <r>
    <s v="3"/>
    <s v="Region III -"/>
    <x v="17"/>
    <s v="MD"/>
    <x v="95"/>
    <s v="4"/>
    <x v="3"/>
    <n v="104548.87480000001"/>
    <n v="167278.2022"/>
    <n v="146368.4247"/>
    <n v="234189.48300000001"/>
    <n v="188187.97459999999"/>
    <n v="301100.76390000002"/>
    <n v="250917.29949999999"/>
    <n v="401467.68520000001"/>
    <n v="313646.62430000002"/>
    <n v="501834.60649999999"/>
    <n v="355466.17430000001"/>
    <n v="568745.88729999994"/>
    <n v="397285.7242"/>
    <n v="635657.16819999996"/>
  </r>
  <r>
    <s v="3"/>
    <s v="Region III -"/>
    <x v="17"/>
    <s v="MD"/>
    <x v="96"/>
    <s v="1"/>
    <x v="0"/>
    <n v="116705.31080000001"/>
    <n v="204234.29399999999"/>
    <n v="151466.26010000001"/>
    <n v="265065.95520000003"/>
    <n v="181631.12539999999"/>
    <n v="317854.4694"/>
    <n v="217232.78580000001"/>
    <n v="380157.375"/>
    <n v="256305.18210000001"/>
    <n v="448534.0686"/>
    <n v="281143.36729999998"/>
    <n v="492000.89270000003"/>
    <n v="303675.86249999999"/>
    <n v="531432.75939999998"/>
  </r>
  <r>
    <s v="3"/>
    <s v="Region III -"/>
    <x v="17"/>
    <s v="MD"/>
    <x v="96"/>
    <s v="2"/>
    <x v="1"/>
    <n v="100673.00049999999"/>
    <n v="176177.75090000001"/>
    <n v="132322.4008"/>
    <n v="231564.20129999999"/>
    <n v="161262.217"/>
    <n v="282208.8798"/>
    <n v="198563.78529999999"/>
    <n v="347486.62430000002"/>
    <n v="236599.83170000001"/>
    <n v="414049.70539999998"/>
    <n v="261472.8879"/>
    <n v="457577.55379999999"/>
    <n v="284339.0491"/>
    <n v="497593.33590000001"/>
  </r>
  <r>
    <s v="3"/>
    <s v="Region III -"/>
    <x v="17"/>
    <s v="MD"/>
    <x v="96"/>
    <s v="3"/>
    <x v="2"/>
    <n v="90695.579299999998"/>
    <n v="158717.26379999999"/>
    <n v="123162.738"/>
    <n v="215534.79139999999"/>
    <n v="155539.39360000001"/>
    <n v="272193.9388"/>
    <n v="204563.45809999999"/>
    <n v="357986.05160000001"/>
    <n v="253058.32260000001"/>
    <n v="442852.06449999998"/>
    <n v="284800.23210000002"/>
    <n v="498400.40629999997"/>
    <n v="316071.74180000002"/>
    <n v="553125.54819999996"/>
  </r>
  <r>
    <s v="3"/>
    <s v="Region III -"/>
    <x v="17"/>
    <s v="MD"/>
    <x v="96"/>
    <s v="4"/>
    <x v="3"/>
    <n v="102962.7836"/>
    <n v="164740.45619999999"/>
    <n v="144147.897"/>
    <n v="230636.63870000001"/>
    <n v="185333.01060000001"/>
    <n v="296532.82120000001"/>
    <n v="247110.6807"/>
    <n v="395377.09499999997"/>
    <n v="308888.35080000001"/>
    <n v="494221.36869999999"/>
    <n v="350073.46429999999"/>
    <n v="560117.55119999999"/>
    <n v="391258.57770000002"/>
    <n v="626013.73360000004"/>
  </r>
  <r>
    <s v="3"/>
    <s v="Region III -"/>
    <x v="18"/>
    <s v="PA"/>
    <x v="97"/>
    <s v="1"/>
    <x v="0"/>
    <n v="132211.28630000001"/>
    <n v="231369.75090000001"/>
    <n v="171579.842"/>
    <n v="300264.72340000002"/>
    <n v="205743.19260000001"/>
    <n v="360050.5871"/>
    <n v="246060.30189999999"/>
    <n v="430605.52830000001"/>
    <n v="290308.46029999998"/>
    <n v="508039.80540000001"/>
    <n v="318437.8113"/>
    <n v="557266.16980000003"/>
    <n v="343949.06180000002"/>
    <n v="601910.85829999996"/>
  </r>
  <r>
    <s v="3"/>
    <s v="Region III -"/>
    <x v="18"/>
    <s v="PA"/>
    <x v="97"/>
    <s v="2"/>
    <x v="1"/>
    <n v="114094.7757"/>
    <n v="199665.85750000001"/>
    <n v="149947.28090000001"/>
    <n v="262407.74160000001"/>
    <n v="182726.32620000001"/>
    <n v="319771.07089999999"/>
    <n v="224964.3316"/>
    <n v="393687.58020000003"/>
    <n v="268041.41440000001"/>
    <n v="469072.47519999999"/>
    <n v="296212.54969999997"/>
    <n v="518371.96189999999"/>
    <n v="322106.12359999999"/>
    <n v="563685.71640000003"/>
  </r>
  <r>
    <s v="3"/>
    <s v="Region III -"/>
    <x v="18"/>
    <s v="PA"/>
    <x v="97"/>
    <s v="3"/>
    <x v="2"/>
    <n v="102840.38159999999"/>
    <n v="179970.66769999999"/>
    <n v="139670.02160000001"/>
    <n v="244422.53779999999"/>
    <n v="176397.39319999999"/>
    <n v="308695.43819999998"/>
    <n v="232007.21230000001"/>
    <n v="406012.62150000001"/>
    <n v="287019.03539999999"/>
    <n v="502283.31180000002"/>
    <n v="323029.14399999997"/>
    <n v="565301.00199999998"/>
    <n v="358507.70069999999"/>
    <n v="627388.47620000003"/>
  </r>
  <r>
    <s v="3"/>
    <s v="Region III -"/>
    <x v="18"/>
    <s v="PA"/>
    <x v="97"/>
    <s v="4"/>
    <x v="3"/>
    <n v="116644.01549999999"/>
    <n v="186630.4276"/>
    <n v="163301.62169999999"/>
    <n v="261282.5986"/>
    <n v="209959.228"/>
    <n v="335934.76980000001"/>
    <n v="279945.6373"/>
    <n v="447913.02639999997"/>
    <n v="349932.0466"/>
    <n v="559891.28289999999"/>
    <n v="396589.65289999999"/>
    <n v="634543.45400000003"/>
    <n v="443247.25900000002"/>
    <n v="709195.62509999995"/>
  </r>
  <r>
    <s v="3"/>
    <s v="Region III -"/>
    <x v="18"/>
    <s v="PA"/>
    <x v="98"/>
    <s v="1"/>
    <x v="0"/>
    <n v="122391.42479999999"/>
    <n v="214184.99350000001"/>
    <n v="158926.85329999999"/>
    <n v="278121.99349999998"/>
    <n v="190630.86679999999"/>
    <n v="333604.01689999999"/>
    <n v="228076.62640000001"/>
    <n v="399134.09620000003"/>
    <n v="269168.34470000002"/>
    <n v="471044.60320000001"/>
    <n v="295283.1336"/>
    <n v="516745.48379999999"/>
    <n v="319024.95939999999"/>
    <n v="558293.67890000006"/>
  </r>
  <r>
    <s v="3"/>
    <s v="Region III -"/>
    <x v="18"/>
    <s v="PA"/>
    <x v="98"/>
    <s v="2"/>
    <x v="1"/>
    <n v="105236.852"/>
    <n v="184164.49100000001"/>
    <n v="138442.92290000001"/>
    <n v="242275.11499999999"/>
    <n v="168836.13380000001"/>
    <n v="295463.2341"/>
    <n v="208100.79500000001"/>
    <n v="364176.39130000002"/>
    <n v="248083.61869999999"/>
    <n v="434146.33289999998"/>
    <n v="274218.03960000002"/>
    <n v="479881.56929999997"/>
    <n v="298277.65909999999"/>
    <n v="521985.90340000001"/>
  </r>
  <r>
    <s v="3"/>
    <s v="Region III -"/>
    <x v="18"/>
    <s v="PA"/>
    <x v="98"/>
    <s v="3"/>
    <x v="2"/>
    <n v="94411.757500000007"/>
    <n v="165220.57579999999"/>
    <n v="128098.6122"/>
    <n v="224172.57139999999"/>
    <n v="161688.6286"/>
    <n v="282955.10009999998"/>
    <n v="212564.86989999999"/>
    <n v="371988.52240000002"/>
    <n v="262874.86729999998"/>
    <n v="460031.01770000003"/>
    <n v="295785.70539999998"/>
    <n v="517624.98440000002"/>
    <n v="328193.21549999999"/>
    <n v="574338.12710000004"/>
  </r>
  <r>
    <s v="3"/>
    <s v="Region III -"/>
    <x v="18"/>
    <s v="PA"/>
    <x v="98"/>
    <s v="4"/>
    <x v="3"/>
    <n v="107970.8029"/>
    <n v="172753.28719999999"/>
    <n v="151159.12409999999"/>
    <n v="241854.60209999999"/>
    <n v="194347.44519999999"/>
    <n v="310955.91700000002"/>
    <n v="259129.927"/>
    <n v="414607.88949999999"/>
    <n v="323912.40879999998"/>
    <n v="518259.86170000001"/>
    <n v="367100.73"/>
    <n v="587361.17669999995"/>
    <n v="410289.05109999998"/>
    <n v="656462.49159999995"/>
  </r>
  <r>
    <s v="3"/>
    <s v="Region III -"/>
    <x v="18"/>
    <s v="PA"/>
    <x v="99"/>
    <s v="1"/>
    <x v="0"/>
    <n v="123540.484"/>
    <n v="216195.84710000001"/>
    <n v="160342.74780000001"/>
    <n v="280599.80859999999"/>
    <n v="192278.97760000001"/>
    <n v="336488.21090000001"/>
    <n v="229973.11989999999"/>
    <n v="402452.95990000002"/>
    <n v="271341.68369999999"/>
    <n v="474847.94630000001"/>
    <n v="297639.05839999998"/>
    <n v="520868.35220000002"/>
    <n v="321498.73710000003"/>
    <n v="562622.78989999997"/>
  </r>
  <r>
    <s v="3"/>
    <s v="Region III -"/>
    <x v="18"/>
    <s v="PA"/>
    <x v="99"/>
    <s v="2"/>
    <x v="1"/>
    <n v="106546.23609999999"/>
    <n v="186455.91310000001"/>
    <n v="140050.2579"/>
    <n v="245087.95139999999"/>
    <n v="170687.93590000001"/>
    <n v="298703.88780000003"/>
    <n v="210183.98060000001"/>
    <n v="367821.96610000002"/>
    <n v="250454.01329999999"/>
    <n v="438294.52340000001"/>
    <n v="276787.16149999999"/>
    <n v="484377.53240000003"/>
    <n v="300997.88569999998"/>
    <n v="526746.29989999998"/>
  </r>
  <r>
    <s v="3"/>
    <s v="Region III -"/>
    <x v="18"/>
    <s v="PA"/>
    <x v="99"/>
    <s v="3"/>
    <x v="2"/>
    <n v="95960.124500000005"/>
    <n v="167930.21789999999"/>
    <n v="130304.43700000001"/>
    <n v="228032.7648"/>
    <n v="164552.81640000001"/>
    <n v="287967.42859999998"/>
    <n v="216412.01130000001"/>
    <n v="378721.0197"/>
    <n v="267710.25420000002"/>
    <n v="468492.9449"/>
    <n v="301285.8028"/>
    <n v="527250.15489999996"/>
    <n v="334362.72749999998"/>
    <n v="585134.77300000004"/>
  </r>
  <r>
    <s v="3"/>
    <s v="Region III -"/>
    <x v="18"/>
    <s v="PA"/>
    <x v="99"/>
    <s v="4"/>
    <x v="3"/>
    <n v="108992.51300000001"/>
    <n v="174388.02350000001"/>
    <n v="152589.51819999999"/>
    <n v="244143.23269999999"/>
    <n v="196186.52350000001"/>
    <n v="313898.44219999999"/>
    <n v="261582.0312"/>
    <n v="418531.2562"/>
    <n v="326977.53909999999"/>
    <n v="523164.07020000002"/>
    <n v="370574.54430000001"/>
    <n v="592919.27969999996"/>
    <n v="414171.54940000002"/>
    <n v="662674.48899999994"/>
  </r>
  <r>
    <s v="3"/>
    <s v="Region III -"/>
    <x v="18"/>
    <s v="PA"/>
    <x v="100"/>
    <s v="1"/>
    <x v="0"/>
    <n v="124047.79979999999"/>
    <n v="217083.64970000001"/>
    <n v="160908.65"/>
    <n v="281590.13750000001"/>
    <n v="192896.53229999999"/>
    <n v="337568.93160000001"/>
    <n v="230620.12330000001"/>
    <n v="403585.2157"/>
    <n v="272026.21840000001"/>
    <n v="476045.8823"/>
    <n v="298355.5441"/>
    <n v="522122.20209999999"/>
    <n v="322185.58649999998"/>
    <n v="563824.77650000004"/>
  </r>
  <r>
    <s v="3"/>
    <s v="Region III -"/>
    <x v="18"/>
    <s v="PA"/>
    <x v="100"/>
    <s v="2"/>
    <x v="1"/>
    <n v="107374.19779999999"/>
    <n v="187904.84599999999"/>
    <n v="140999.03700000001"/>
    <n v="246748.31479999999"/>
    <n v="171712.86840000001"/>
    <n v="300497.5197"/>
    <n v="211204.36360000001"/>
    <n v="369607.63630000001"/>
    <n v="251532.65479999999"/>
    <n v="440182.1458"/>
    <n v="277917.28629999998"/>
    <n v="486355.25099999999"/>
    <n v="302136.58779999998"/>
    <n v="528739.02859999996"/>
  </r>
  <r>
    <s v="3"/>
    <s v="Region III -"/>
    <x v="18"/>
    <s v="PA"/>
    <x v="100"/>
    <s v="3"/>
    <x v="2"/>
    <n v="97158.414099999995"/>
    <n v="170027.22459999999"/>
    <n v="132058.26379999999"/>
    <n v="231101.96170000001"/>
    <n v="166863.99050000001"/>
    <n v="292011.98320000002"/>
    <n v="219550.02470000001"/>
    <n v="384212.54310000001"/>
    <n v="271685.69089999999"/>
    <n v="475449.95909999998"/>
    <n v="305831.28169999999"/>
    <n v="535204.74289999995"/>
    <n v="339487.65659999999"/>
    <n v="594103.39890000003"/>
  </r>
  <r>
    <s v="3"/>
    <s v="Region III -"/>
    <x v="18"/>
    <s v="PA"/>
    <x v="100"/>
    <s v="4"/>
    <x v="3"/>
    <n v="109449.8523"/>
    <n v="175119.76629999999"/>
    <n v="153229.79319999999"/>
    <n v="245167.6727"/>
    <n v="197009.73420000001"/>
    <n v="315215.57939999999"/>
    <n v="262679.64559999999"/>
    <n v="420287.43910000002"/>
    <n v="328349.55690000003"/>
    <n v="525359.29890000005"/>
    <n v="372129.49790000002"/>
    <n v="595407.20550000004"/>
    <n v="415909.4387"/>
    <n v="665455.11199999996"/>
  </r>
  <r>
    <s v="3"/>
    <s v="Region III -"/>
    <x v="18"/>
    <s v="PA"/>
    <x v="101"/>
    <s v="1"/>
    <x v="0"/>
    <n v="121063.1152"/>
    <n v="211860.4516"/>
    <n v="157132.15359999999"/>
    <n v="274981.26880000002"/>
    <n v="188432.06409999999"/>
    <n v="329756.11229999998"/>
    <n v="225376.78829999999"/>
    <n v="394409.37949999998"/>
    <n v="265922.61180000001"/>
    <n v="465364.57059999998"/>
    <n v="291696.56540000002"/>
    <n v="510468.98950000003"/>
    <n v="315084.36709999997"/>
    <n v="551397.64240000001"/>
  </r>
  <r>
    <s v="3"/>
    <s v="Region III -"/>
    <x v="18"/>
    <s v="PA"/>
    <x v="101"/>
    <s v="2"/>
    <x v="1"/>
    <n v="104389.5131"/>
    <n v="182681.64790000001"/>
    <n v="137222.54060000001"/>
    <n v="240139.4461"/>
    <n v="167248.4002"/>
    <n v="292684.70030000003"/>
    <n v="205961.02859999999"/>
    <n v="360431.80009999999"/>
    <n v="245429.04810000001"/>
    <n v="429500.83419999998"/>
    <n v="271237.0576"/>
    <n v="474664.85090000002"/>
    <n v="294966.96830000001"/>
    <n v="516192.19469999999"/>
  </r>
  <r>
    <s v="3"/>
    <s v="Region III -"/>
    <x v="18"/>
    <s v="PA"/>
    <x v="101"/>
    <s v="3"/>
    <x v="2"/>
    <n v="93994.339000000007"/>
    <n v="164490.09330000001"/>
    <n v="127628.55869999999"/>
    <n v="223349.97779999999"/>
    <n v="161168.65530000001"/>
    <n v="282045.14689999999"/>
    <n v="211956.24460000001"/>
    <n v="370923.42790000001"/>
    <n v="262193.4657"/>
    <n v="458838.565"/>
    <n v="295073.4265"/>
    <n v="516378.4964"/>
    <n v="327464.17139999999"/>
    <n v="573062.29980000004"/>
  </r>
  <r>
    <s v="3"/>
    <s v="Region III -"/>
    <x v="18"/>
    <s v="PA"/>
    <x v="101"/>
    <s v="4"/>
    <x v="3"/>
    <n v="106806.3723"/>
    <n v="170890.19820000001"/>
    <n v="149528.92120000001"/>
    <n v="239246.27729999999"/>
    <n v="192251.47010000001"/>
    <n v="307602.3567"/>
    <n v="256335.2934"/>
    <n v="410136.47560000001"/>
    <n v="320419.11670000001"/>
    <n v="512670.5944"/>
    <n v="363141.66570000001"/>
    <n v="581026.67379999999"/>
    <n v="405864.21460000001"/>
    <n v="649382.75300000003"/>
  </r>
  <r>
    <s v="3"/>
    <s v="Region III -"/>
    <x v="18"/>
    <s v="PA"/>
    <x v="102"/>
    <s v="1"/>
    <x v="0"/>
    <n v="121660.0521"/>
    <n v="212905.0912"/>
    <n v="157887.45300000001"/>
    <n v="276303.04259999999"/>
    <n v="189324.9578"/>
    <n v="331318.67619999999"/>
    <n v="226425.4552"/>
    <n v="396244.54670000001"/>
    <n v="267143.33309999999"/>
    <n v="467500.83289999998"/>
    <n v="293028.36119999998"/>
    <n v="512799.63209999999"/>
    <n v="316504.61099999998"/>
    <n v="553883.06920000003"/>
  </r>
  <r>
    <s v="3"/>
    <s v="Region III -"/>
    <x v="18"/>
    <s v="PA"/>
    <x v="102"/>
    <s v="2"/>
    <x v="1"/>
    <n v="104986.45"/>
    <n v="183726.28750000001"/>
    <n v="137977.83989999999"/>
    <n v="241461.21979999999"/>
    <n v="168141.29380000001"/>
    <n v="294247.26419999998"/>
    <n v="207009.69560000001"/>
    <n v="362266.96730000002"/>
    <n v="246649.76939999999"/>
    <n v="431637.09649999999"/>
    <n v="272573.10330000002"/>
    <n v="477002.93089999998"/>
    <n v="296400.8922"/>
    <n v="518701.56140000001"/>
  </r>
  <r>
    <s v="3"/>
    <s v="Region III -"/>
    <x v="18"/>
    <s v="PA"/>
    <x v="102"/>
    <s v="3"/>
    <x v="2"/>
    <n v="94627.153999999995"/>
    <n v="165597.51949999999"/>
    <n v="128514.49980000001"/>
    <n v="224900.37460000001"/>
    <n v="162307.7224"/>
    <n v="284038.51419999998"/>
    <n v="213475.00049999999"/>
    <n v="373581.25099999999"/>
    <n v="264091.91070000001"/>
    <n v="462160.84389999998"/>
    <n v="297224.9975"/>
    <n v="520143.74570000003"/>
    <n v="329868.86839999998"/>
    <n v="577270.51969999995"/>
  </r>
  <r>
    <s v="3"/>
    <s v="Region III -"/>
    <x v="18"/>
    <s v="PA"/>
    <x v="102"/>
    <s v="4"/>
    <x v="3"/>
    <n v="107335.06819999999"/>
    <n v="171736.11180000001"/>
    <n v="150269.0956"/>
    <n v="240430.55650000001"/>
    <n v="193203.12289999999"/>
    <n v="309125.0012"/>
    <n v="257604.16390000001"/>
    <n v="412166.66830000002"/>
    <n v="322005.20480000001"/>
    <n v="515208.33539999998"/>
    <n v="364939.23210000002"/>
    <n v="583902.78020000004"/>
    <n v="407873.25939999998"/>
    <n v="652597.22479999997"/>
  </r>
  <r>
    <s v="3"/>
    <s v="Region III -"/>
    <x v="18"/>
    <s v="PA"/>
    <x v="103"/>
    <s v="1"/>
    <x v="0"/>
    <n v="139777.8322"/>
    <n v="244611.2064"/>
    <n v="181495.73009999999"/>
    <n v="317617.52759999997"/>
    <n v="217696.95389999999"/>
    <n v="380969.66930000001"/>
    <n v="260451.80729999999"/>
    <n v="455790.66279999999"/>
    <n v="307369.97350000002"/>
    <n v="537897.45360000001"/>
    <n v="337188.27480000001"/>
    <n v="590079.48089999997"/>
    <n v="364292.28480000002"/>
    <n v="637511.49849999999"/>
  </r>
  <r>
    <s v="3"/>
    <s v="Region III -"/>
    <x v="18"/>
    <s v="PA"/>
    <x v="103"/>
    <s v="2"/>
    <x v="1"/>
    <n v="120218.41310000001"/>
    <n v="210382.2231"/>
    <n v="158140.2211"/>
    <n v="276745.38689999998"/>
    <n v="192846.88510000001"/>
    <n v="337482.04889999999"/>
    <n v="237675.6263"/>
    <n v="415932.34600000002"/>
    <n v="283329.44540000003"/>
    <n v="495826.5295"/>
    <n v="313171.75939999998"/>
    <n v="548050.57889999996"/>
    <n v="340641.72710000002"/>
    <n v="596123.02229999995"/>
  </r>
  <r>
    <s v="3"/>
    <s v="Region III -"/>
    <x v="18"/>
    <s v="PA"/>
    <x v="103"/>
    <s v="3"/>
    <x v="2"/>
    <n v="107889.5303"/>
    <n v="188806.67800000001"/>
    <n v="146395.83309999999"/>
    <n v="256192.70790000001"/>
    <n v="184791.72219999999"/>
    <n v="323385.51390000002"/>
    <n v="242945.6348"/>
    <n v="425154.86099999998"/>
    <n v="300453.92349999998"/>
    <n v="525794.36600000004"/>
    <n v="338075.42249999999"/>
    <n v="591631.98919999995"/>
    <n v="375123.03340000001"/>
    <n v="656465.30850000004"/>
  </r>
  <r>
    <s v="3"/>
    <s v="Region III -"/>
    <x v="18"/>
    <s v="PA"/>
    <x v="103"/>
    <s v="4"/>
    <x v="3"/>
    <n v="123309.47960000001"/>
    <n v="197295.1704"/>
    <n v="172633.2715"/>
    <n v="276213.23839999997"/>
    <n v="221957.06330000001"/>
    <n v="355131.30660000001"/>
    <n v="295942.75109999999"/>
    <n v="473508.40879999998"/>
    <n v="369928.4388"/>
    <n v="591885.51089999999"/>
    <n v="419252.23070000001"/>
    <n v="670803.57909999997"/>
    <n v="468576.02250000002"/>
    <n v="749721.64709999994"/>
  </r>
  <r>
    <s v="3"/>
    <s v="Region III -"/>
    <x v="18"/>
    <s v="PA"/>
    <x v="104"/>
    <s v="1"/>
    <x v="0"/>
    <n v="146299.33489999999"/>
    <n v="256023.83619999999"/>
    <n v="189709.33259999999"/>
    <n v="331991.3321"/>
    <n v="227381.12520000001"/>
    <n v="397916.96909999999"/>
    <n v="271786.32490000001"/>
    <n v="475626.0686"/>
    <n v="320529.82949999999"/>
    <n v="560927.20149999997"/>
    <n v="351530.38870000001"/>
    <n v="615178.18019999994"/>
    <n v="379548.28730000003"/>
    <n v="664209.50289999996"/>
  </r>
  <r>
    <s v="3"/>
    <s v="Region III -"/>
    <x v="18"/>
    <s v="PA"/>
    <x v="104"/>
    <s v="2"/>
    <x v="1"/>
    <n v="126900.23880000001"/>
    <n v="222075.41810000001"/>
    <n v="166545.26199999999"/>
    <n v="291454.20850000001"/>
    <n v="202734.74530000001"/>
    <n v="354785.80420000001"/>
    <n v="249196.83369999999"/>
    <n v="436094.45909999998"/>
    <n v="296686.35470000003"/>
    <n v="519201.12070000003"/>
    <n v="327765.31780000002"/>
    <n v="573589.30619999999"/>
    <n v="356267.29590000003"/>
    <n v="623467.76789999998"/>
  </r>
  <r>
    <s v="3"/>
    <s v="Region III -"/>
    <x v="18"/>
    <s v="PA"/>
    <x v="104"/>
    <s v="3"/>
    <x v="2"/>
    <n v="115133.2402"/>
    <n v="201483.1704"/>
    <n v="156575.13769999999"/>
    <n v="274006.49099999998"/>
    <n v="197907.52660000001"/>
    <n v="346338.17139999999"/>
    <n v="260461.59789999999"/>
    <n v="455807.79629999999"/>
    <n v="322375.33720000001"/>
    <n v="564156.84010000003"/>
    <n v="362939.68339999998"/>
    <n v="635144.44590000005"/>
    <n v="402934.8455"/>
    <n v="705135.97959999996"/>
  </r>
  <r>
    <s v="3"/>
    <s v="Region III -"/>
    <x v="18"/>
    <s v="PA"/>
    <x v="104"/>
    <s v="4"/>
    <x v="3"/>
    <n v="129089.46369999999"/>
    <n v="206543.14490000001"/>
    <n v="180725.24909999999"/>
    <n v="289160.40289999999"/>
    <n v="232361.03460000001"/>
    <n v="371777.66090000002"/>
    <n v="309814.71279999998"/>
    <n v="495703.54790000001"/>
    <n v="387268.391"/>
    <n v="619629.43480000005"/>
    <n v="438904.1765"/>
    <n v="702246.69279999996"/>
    <n v="490539.962"/>
    <n v="784863.95070000004"/>
  </r>
  <r>
    <s v="3"/>
    <s v="Region III -"/>
    <x v="18"/>
    <s v="PA"/>
    <x v="105"/>
    <s v="1"/>
    <x v="0"/>
    <n v="129002.5488"/>
    <n v="225754.46040000001"/>
    <n v="167329.853"/>
    <n v="292827.2426"/>
    <n v="200590.37710000001"/>
    <n v="351033.15980000002"/>
    <n v="239812.80780000001"/>
    <n v="419672.41350000002"/>
    <n v="282864.3872"/>
    <n v="495012.6776"/>
    <n v="310240.5575"/>
    <n v="542920.97560000001"/>
    <n v="335014.35629999998"/>
    <n v="586275.12360000005"/>
  </r>
  <r>
    <s v="3"/>
    <s v="Region III -"/>
    <x v="18"/>
    <s v="PA"/>
    <x v="105"/>
    <s v="2"/>
    <x v="1"/>
    <n v="111687.65300000001"/>
    <n v="195453.39259999999"/>
    <n v="146654.484"/>
    <n v="256645.34700000001"/>
    <n v="178591.95509999999"/>
    <n v="312535.92139999999"/>
    <n v="219650.28649999999"/>
    <n v="384388.00140000001"/>
    <n v="261582.60800000001"/>
    <n v="457769.56390000001"/>
    <n v="289017.51890000002"/>
    <n v="505780.6581"/>
    <n v="314198.4498"/>
    <n v="549847.28709999996"/>
  </r>
  <r>
    <s v="3"/>
    <s v="Region III -"/>
    <x v="18"/>
    <s v="PA"/>
    <x v="105"/>
    <s v="3"/>
    <x v="2"/>
    <n v="101089.9929"/>
    <n v="176907.48759999999"/>
    <n v="137410.03099999999"/>
    <n v="240467.55420000001"/>
    <n v="173632.32579999999"/>
    <n v="303856.57020000002"/>
    <n v="228461.57560000001"/>
    <n v="399807.7573"/>
    <n v="282719.2893"/>
    <n v="494758.75630000001"/>
    <n v="318256.05849999998"/>
    <n v="556948.10230000003"/>
    <n v="353284.79550000001"/>
    <n v="618248.3922"/>
  </r>
  <r>
    <s v="3"/>
    <s v="Region III -"/>
    <x v="18"/>
    <s v="PA"/>
    <x v="105"/>
    <s v="4"/>
    <x v="3"/>
    <n v="113822.1437"/>
    <n v="182115.4327"/>
    <n v="159351.0012"/>
    <n v="254961.60569999999"/>
    <n v="204879.85870000001"/>
    <n v="327807.77879999997"/>
    <n v="273173.14490000001"/>
    <n v="437077.03830000001"/>
    <n v="341466.43109999999"/>
    <n v="546346.29790000001"/>
    <n v="386995.28860000003"/>
    <n v="619192.47100000002"/>
    <n v="432524.14600000001"/>
    <n v="692038.64399999997"/>
  </r>
  <r>
    <s v="3"/>
    <s v="Region III -"/>
    <x v="18"/>
    <s v="PA"/>
    <x v="106"/>
    <s v="1"/>
    <x v="0"/>
    <n v="127256.545"/>
    <n v="222698.95370000001"/>
    <n v="165158.64920000001"/>
    <n v="289027.636"/>
    <n v="198049.3602"/>
    <n v="346586.38040000002"/>
    <n v="236867.6323"/>
    <n v="414518.3566"/>
    <n v="279470.30920000002"/>
    <n v="489073.04109999997"/>
    <n v="306552.8174"/>
    <n v="536467.43039999995"/>
    <n v="331120.31339999998"/>
    <n v="579460.54850000003"/>
  </r>
  <r>
    <s v="3"/>
    <s v="Region III -"/>
    <x v="18"/>
    <s v="PA"/>
    <x v="106"/>
    <s v="2"/>
    <x v="1"/>
    <n v="109781.3262"/>
    <n v="192117.32079999999"/>
    <n v="144291.84179999999"/>
    <n v="252510.72320000001"/>
    <n v="175847.2494"/>
    <n v="307732.68640000001"/>
    <n v="216518.42129999999"/>
    <n v="378907.23729999998"/>
    <n v="257991.47659999999"/>
    <n v="451485.08409999998"/>
    <n v="285112.33419999998"/>
    <n v="498946.58480000001"/>
    <n v="310044.28049999999"/>
    <n v="542577.49080000003"/>
  </r>
  <r>
    <s v="3"/>
    <s v="Region III -"/>
    <x v="18"/>
    <s v="PA"/>
    <x v="106"/>
    <s v="3"/>
    <x v="2"/>
    <n v="98908.806800000006"/>
    <n v="173090.41209999999"/>
    <n v="134318.2598"/>
    <n v="235056.9546"/>
    <n v="169629.06450000001"/>
    <n v="296850.8628"/>
    <n v="223095.6698"/>
    <n v="390417.42210000003"/>
    <n v="275985.44709999999"/>
    <n v="482974.53240000003"/>
    <n v="310604.3786"/>
    <n v="543557.66260000004"/>
    <n v="344710.57410000003"/>
    <n v="603243.50470000005"/>
  </r>
  <r>
    <s v="3"/>
    <s v="Region III -"/>
    <x v="18"/>
    <s v="PA"/>
    <x v="106"/>
    <s v="4"/>
    <x v="3"/>
    <n v="112271.7309"/>
    <n v="179634.7721"/>
    <n v="157180.42319999999"/>
    <n v="251488.68090000001"/>
    <n v="202089.11559999999"/>
    <n v="323342.58980000002"/>
    <n v="269452.15419999999"/>
    <n v="431123.45299999998"/>
    <n v="336815.19260000001"/>
    <n v="538904.31629999995"/>
    <n v="381723.88500000001"/>
    <n v="610758.22510000004"/>
    <n v="426632.5773"/>
    <n v="682612.13390000002"/>
  </r>
  <r>
    <s v="3"/>
    <s v="Region III -"/>
    <x v="18"/>
    <s v="PA"/>
    <x v="107"/>
    <s v="1"/>
    <x v="0"/>
    <n v="122167.3679"/>
    <n v="213792.89379999999"/>
    <n v="158453.35509999999"/>
    <n v="277293.37150000001"/>
    <n v="189942.51250000001"/>
    <n v="332399.39689999999"/>
    <n v="227072.45860000001"/>
    <n v="397376.8026"/>
    <n v="267827.86780000001"/>
    <n v="468698.76870000002"/>
    <n v="293744.8468"/>
    <n v="514053.48190000001"/>
    <n v="317191.46039999998"/>
    <n v="555085.05579999997"/>
  </r>
  <r>
    <s v="3"/>
    <s v="Region III -"/>
    <x v="18"/>
    <s v="PA"/>
    <x v="107"/>
    <s v="2"/>
    <x v="1"/>
    <n v="105814.4117"/>
    <n v="185175.22039999999"/>
    <n v="138926.61900000001"/>
    <n v="243121.58319999999"/>
    <n v="169166.22630000001"/>
    <n v="296040.89600000001"/>
    <n v="208030.07860000001"/>
    <n v="364052.63750000001"/>
    <n v="247728.41080000001"/>
    <n v="433524.71899999998"/>
    <n v="273703.22820000001"/>
    <n v="478980.64939999999"/>
    <n v="297539.5943"/>
    <n v="520694.29009999998"/>
  </r>
  <r>
    <s v="3"/>
    <s v="Region III -"/>
    <x v="18"/>
    <s v="PA"/>
    <x v="107"/>
    <s v="3"/>
    <x v="2"/>
    <n v="95825.443700000003"/>
    <n v="167694.5263"/>
    <n v="130268.3265"/>
    <n v="227969.57149999999"/>
    <n v="164618.8965"/>
    <n v="288083.06880000001"/>
    <n v="216613.01389999999"/>
    <n v="379072.77439999999"/>
    <n v="268067.34749999997"/>
    <n v="469117.85800000001"/>
    <n v="301770.47639999999"/>
    <n v="528098.33380000002"/>
    <n v="334993.79749999999"/>
    <n v="586239.14549999998"/>
  </r>
  <r>
    <s v="3"/>
    <s v="Region III -"/>
    <x v="18"/>
    <s v="PA"/>
    <x v="107"/>
    <s v="4"/>
    <x v="3"/>
    <n v="107792.40760000001"/>
    <n v="172467.8547"/>
    <n v="150909.37049999999"/>
    <n v="241454.99650000001"/>
    <n v="194026.33360000001"/>
    <n v="310442.1385"/>
    <n v="258701.7781"/>
    <n v="413922.85129999998"/>
    <n v="323377.22269999998"/>
    <n v="517403.56400000001"/>
    <n v="366494.18579999998"/>
    <n v="586390.70589999994"/>
    <n v="409611.14870000002"/>
    <n v="655377.84770000004"/>
  </r>
  <r>
    <s v="3"/>
    <s v="Region III -"/>
    <x v="18"/>
    <s v="PA"/>
    <x v="108"/>
    <s v="1"/>
    <x v="0"/>
    <n v="120973.49400000001"/>
    <n v="211703.6146"/>
    <n v="156942.75659999999"/>
    <n v="274649.82400000002"/>
    <n v="188156.72519999999"/>
    <n v="329274.26909999998"/>
    <n v="224975.12460000001"/>
    <n v="393706.4681"/>
    <n v="265386.4252"/>
    <n v="464426.24410000001"/>
    <n v="291081.25530000002"/>
    <n v="509392.19689999998"/>
    <n v="314350.97269999998"/>
    <n v="550114.20209999999"/>
  </r>
  <r>
    <s v="3"/>
    <s v="Region III -"/>
    <x v="18"/>
    <s v="PA"/>
    <x v="108"/>
    <s v="2"/>
    <x v="1"/>
    <n v="104620.53780000001"/>
    <n v="183085.9412"/>
    <n v="137416.02040000001"/>
    <n v="240478.03570000001"/>
    <n v="167380.43900000001"/>
    <n v="292915.7683"/>
    <n v="205932.74460000001"/>
    <n v="360382.30300000001"/>
    <n v="245286.9682"/>
    <n v="429252.19439999998"/>
    <n v="271031.13679999998"/>
    <n v="474304.48930000002"/>
    <n v="294671.74650000001"/>
    <n v="515675.55650000001"/>
  </r>
  <r>
    <s v="3"/>
    <s v="Region III -"/>
    <x v="18"/>
    <s v="PA"/>
    <x v="108"/>
    <s v="3"/>
    <x v="2"/>
    <n v="94559.813599999994"/>
    <n v="165479.67379999999"/>
    <n v="128496.4446"/>
    <n v="224868.77789999999"/>
    <n v="162340.76250000001"/>
    <n v="284096.33429999999"/>
    <n v="213575.5019"/>
    <n v="373757.12839999999"/>
    <n v="264270.45740000001"/>
    <n v="462473.30040000001"/>
    <n v="297467.33439999999"/>
    <n v="520567.83510000003"/>
    <n v="330184.40330000001"/>
    <n v="577822.70589999994"/>
  </r>
  <r>
    <s v="3"/>
    <s v="Region III -"/>
    <x v="18"/>
    <s v="PA"/>
    <x v="108"/>
    <s v="4"/>
    <x v="3"/>
    <n v="106735.0156"/>
    <n v="170776.02739999999"/>
    <n v="149429.02179999999"/>
    <n v="239086.43840000001"/>
    <n v="192123.02799999999"/>
    <n v="307396.84940000001"/>
    <n v="256164.0373"/>
    <n v="409862.46580000001"/>
    <n v="320205.0466"/>
    <n v="512328.0822"/>
    <n v="362899.05290000001"/>
    <n v="580638.49329999997"/>
    <n v="405593.05900000001"/>
    <n v="648948.90410000004"/>
  </r>
  <r>
    <s v="3"/>
    <s v="Region III -"/>
    <x v="18"/>
    <s v="PA"/>
    <x v="109"/>
    <s v="1"/>
    <x v="0"/>
    <n v="120421.3677"/>
    <n v="210737.39350000001"/>
    <n v="156282.15590000001"/>
    <n v="273493.77269999997"/>
    <n v="187401.50099999999"/>
    <n v="327952.62680000003"/>
    <n v="224127.28950000001"/>
    <n v="392222.75650000002"/>
    <n v="264433.79719999997"/>
    <n v="462759.14500000002"/>
    <n v="290057.11469999998"/>
    <n v="507599.95069999999"/>
    <n v="313297.42599999998"/>
    <n v="548270.49549999996"/>
  </r>
  <r>
    <s v="3"/>
    <s v="Region III -"/>
    <x v="18"/>
    <s v="PA"/>
    <x v="109"/>
    <s v="2"/>
    <x v="1"/>
    <n v="103908.0886"/>
    <n v="181839.15489999999"/>
    <n v="136563.98130000001"/>
    <n v="238986.96720000001"/>
    <n v="166421.52600000001"/>
    <n v="291237.6704"/>
    <n v="204898.21960000001"/>
    <n v="358571.88429999998"/>
    <n v="244137.28690000001"/>
    <n v="427240.25199999998"/>
    <n v="269798.0515"/>
    <n v="472146.59009999997"/>
    <n v="293385.43359999999"/>
    <n v="513424.50880000001"/>
  </r>
  <r>
    <s v="3"/>
    <s v="Region III -"/>
    <x v="18"/>
    <s v="PA"/>
    <x v="109"/>
    <s v="3"/>
    <x v="2"/>
    <n v="93644.261299999998"/>
    <n v="163877.45730000001"/>
    <n v="127176.5606"/>
    <n v="222558.9811"/>
    <n v="160615.64189999999"/>
    <n v="281077.37329999998"/>
    <n v="211247.11720000001"/>
    <n v="369682.45510000002"/>
    <n v="261333.5166"/>
    <n v="457333.65399999998"/>
    <n v="294118.80949999997"/>
    <n v="514707.91649999999"/>
    <n v="326419.59029999998"/>
    <n v="571234.28300000005"/>
  </r>
  <r>
    <s v="3"/>
    <s v="Region III -"/>
    <x v="18"/>
    <s v="PA"/>
    <x v="109"/>
    <s v="4"/>
    <x v="3"/>
    <n v="106241.9979"/>
    <n v="169987.1992"/>
    <n v="148738.79699999999"/>
    <n v="237982.07870000001"/>
    <n v="191235.5962"/>
    <n v="305976.95850000001"/>
    <n v="254980.79500000001"/>
    <n v="407969.27799999999"/>
    <n v="318725.99369999999"/>
    <n v="509961.59749999997"/>
    <n v="361222.7929"/>
    <n v="577956.47719999996"/>
    <n v="403719.592"/>
    <n v="645951.35679999995"/>
  </r>
  <r>
    <s v="3"/>
    <s v="Region III -"/>
    <x v="18"/>
    <s v="PA"/>
    <x v="110"/>
    <s v="1"/>
    <x v="0"/>
    <n v="117391.8689"/>
    <n v="205435.77059999999"/>
    <n v="152410.9564"/>
    <n v="266719.17379999999"/>
    <n v="182799.35800000001"/>
    <n v="319898.87640000001"/>
    <n v="218683.1164"/>
    <n v="382695.45360000001"/>
    <n v="258062.08989999999"/>
    <n v="451608.65730000002"/>
    <n v="283090.473"/>
    <n v="495408.32789999997"/>
    <n v="305829.50079999998"/>
    <n v="535201.62639999995"/>
  </r>
  <r>
    <s v="3"/>
    <s v="Region III -"/>
    <x v="18"/>
    <s v="PA"/>
    <x v="110"/>
    <s v="2"/>
    <x v="1"/>
    <n v="101038.9127"/>
    <n v="176818.09719999999"/>
    <n v="132884.22029999999"/>
    <n v="232547.3855"/>
    <n v="162023.07180000001"/>
    <n v="283540.37569999998"/>
    <n v="199640.73639999999"/>
    <n v="349371.28869999998"/>
    <n v="237962.6329"/>
    <n v="416434.60759999999"/>
    <n v="263014.85450000002"/>
    <n v="460275.99530000001"/>
    <n v="286068.1948"/>
    <n v="500619.34080000001"/>
  </r>
  <r>
    <s v="3"/>
    <s v="Region III -"/>
    <x v="18"/>
    <s v="PA"/>
    <x v="110"/>
    <s v="3"/>
    <x v="2"/>
    <n v="90762.919800000003"/>
    <n v="158835.1096"/>
    <n v="123180.7931"/>
    <n v="215566.38810000001"/>
    <n v="155506.3535"/>
    <n v="272136.11869999999"/>
    <n v="204462.95670000001"/>
    <n v="357810.17420000001"/>
    <n v="252879.77590000001"/>
    <n v="442539.6078"/>
    <n v="284557.89539999998"/>
    <n v="497976.31689999998"/>
    <n v="315756.20689999999"/>
    <n v="552573.36199999996"/>
  </r>
  <r>
    <s v="3"/>
    <s v="Region III -"/>
    <x v="18"/>
    <s v="PA"/>
    <x v="110"/>
    <s v="4"/>
    <x v="3"/>
    <n v="103562.8363"/>
    <n v="165700.54070000001"/>
    <n v="144987.97089999999"/>
    <n v="231980.7568"/>
    <n v="186413.1054"/>
    <n v="298260.9731"/>
    <n v="248550.80720000001"/>
    <n v="397681.29749999999"/>
    <n v="310688.50900000002"/>
    <n v="497101.62180000002"/>
    <n v="352113.64350000001"/>
    <n v="563381.83810000005"/>
    <n v="393538.7781"/>
    <n v="629662.05429999996"/>
  </r>
  <r>
    <s v="3"/>
    <s v="Region III -"/>
    <x v="18"/>
    <s v="PA"/>
    <x v="111"/>
    <s v="1"/>
    <x v="0"/>
    <n v="120466.1747"/>
    <n v="210815.8057"/>
    <n v="156376.8498"/>
    <n v="273659.48729999998"/>
    <n v="187539.16510000001"/>
    <n v="328193.53909999999"/>
    <n v="224328.11499999999"/>
    <n v="392574.20130000002"/>
    <n v="264701.88319999998"/>
    <n v="463228.29550000001"/>
    <n v="290364.76179999998"/>
    <n v="508138.33309999999"/>
    <n v="313664.11469999998"/>
    <n v="548912.20070000004"/>
  </r>
  <r>
    <s v="3"/>
    <s v="Region III -"/>
    <x v="18"/>
    <s v="PA"/>
    <x v="111"/>
    <s v="2"/>
    <x v="1"/>
    <n v="103792.5726"/>
    <n v="181637.00210000001"/>
    <n v="136467.23680000001"/>
    <n v="238817.66450000001"/>
    <n v="166355.5012"/>
    <n v="291122.12709999998"/>
    <n v="204912.3553"/>
    <n v="358596.62180000002"/>
    <n v="244208.31950000001"/>
    <n v="427364.55910000001"/>
    <n v="269901.00390000001"/>
    <n v="472326.75699999998"/>
    <n v="293533.03590000002"/>
    <n v="513682.81290000002"/>
  </r>
  <r>
    <s v="3"/>
    <s v="Region III -"/>
    <x v="18"/>
    <s v="PA"/>
    <x v="111"/>
    <s v="3"/>
    <x v="2"/>
    <n v="93361.520199999999"/>
    <n v="163382.66039999999"/>
    <n v="126742.6125"/>
    <n v="221799.57180000001"/>
    <n v="160029.5816"/>
    <n v="280051.76770000003"/>
    <n v="210437.47949999999"/>
    <n v="368265.58909999998"/>
    <n v="260295.00940000001"/>
    <n v="455516.26640000002"/>
    <n v="292921.84269999998"/>
    <n v="512613.22460000002"/>
    <n v="325059.46000000002"/>
    <n v="568854.05500000005"/>
  </r>
  <r>
    <s v="3"/>
    <s v="Region III -"/>
    <x v="18"/>
    <s v="PA"/>
    <x v="111"/>
    <s v="4"/>
    <x v="3"/>
    <n v="106277.6731"/>
    <n v="170044.2795"/>
    <n v="148788.74230000001"/>
    <n v="238061.99119999999"/>
    <n v="191299.81159999999"/>
    <n v="306079.70309999998"/>
    <n v="255066.4155"/>
    <n v="408106.2708"/>
    <n v="318833.01929999999"/>
    <n v="510132.83840000001"/>
    <n v="361344.08850000001"/>
    <n v="578150.55039999995"/>
    <n v="403855.15779999999"/>
    <n v="646168.26210000005"/>
  </r>
  <r>
    <s v="3"/>
    <s v="Region III -"/>
    <x v="19"/>
    <s v="VA"/>
    <x v="112"/>
    <s v="1"/>
    <x v="0"/>
    <n v="127494.9932"/>
    <n v="223116.23819999999"/>
    <n v="165156.35459999999"/>
    <n v="289023.62060000002"/>
    <n v="197840.89120000001"/>
    <n v="346221.55949999997"/>
    <n v="236309.636"/>
    <n v="413541.86300000001"/>
    <n v="278546.27380000002"/>
    <n v="487455.9792"/>
    <n v="305423.36129999999"/>
    <n v="534490.88219999999"/>
    <n v="329606.96669999999"/>
    <n v="576812.19169999997"/>
  </r>
  <r>
    <s v="3"/>
    <s v="Region III -"/>
    <x v="19"/>
    <s v="VA"/>
    <x v="112"/>
    <s v="2"/>
    <x v="1"/>
    <n v="111302.36"/>
    <n v="194779.13"/>
    <n v="145821.05679999999"/>
    <n v="255186.84950000001"/>
    <n v="177268.29389999999"/>
    <n v="310219.51429999998"/>
    <n v="217453.94579999999"/>
    <n v="380544.40519999998"/>
    <n v="258643.8702"/>
    <n v="452626.77279999998"/>
    <n v="285624.68729999999"/>
    <n v="499843.20260000002"/>
    <n v="310297.30690000003"/>
    <n v="543020.28709999996"/>
  </r>
  <r>
    <s v="3"/>
    <s v="Region III -"/>
    <x v="19"/>
    <s v="VA"/>
    <x v="112"/>
    <s v="3"/>
    <x v="2"/>
    <n v="101803.51979999999"/>
    <n v="178156.15960000001"/>
    <n v="138675.7438"/>
    <n v="242682.55179999999"/>
    <n v="175456.55989999999"/>
    <n v="307048.97989999998"/>
    <n v="231091.4558"/>
    <n v="404410.0478"/>
    <n v="286191.85989999998"/>
    <n v="500835.7548"/>
    <n v="322331.58240000001"/>
    <n v="564080.26930000004"/>
    <n v="357996.20110000001"/>
    <n v="626493.35190000001"/>
  </r>
  <r>
    <s v="3"/>
    <s v="Region III -"/>
    <x v="19"/>
    <s v="VA"/>
    <x v="112"/>
    <s v="4"/>
    <x v="3"/>
    <n v="112514.99649999999"/>
    <n v="180023.99710000001"/>
    <n v="157520.995"/>
    <n v="252033.59580000001"/>
    <n v="202526.99359999999"/>
    <n v="324043.19469999999"/>
    <n v="270035.9914"/>
    <n v="432057.59289999999"/>
    <n v="337544.98930000002"/>
    <n v="540071.99100000004"/>
    <n v="382550.98790000001"/>
    <n v="612081.58979999996"/>
    <n v="427556.9865"/>
    <n v="684091.18859999999"/>
  </r>
  <r>
    <s v="3"/>
    <s v="Region III -"/>
    <x v="19"/>
    <s v="VA"/>
    <x v="113"/>
    <s v="1"/>
    <x v="0"/>
    <n v="125748.99310000001"/>
    <n v="220060.73790000001"/>
    <n v="162985.15530000001"/>
    <n v="285224.02189999999"/>
    <n v="195299.87969999999"/>
    <n v="341774.78940000001"/>
    <n v="233364.46679999999"/>
    <n v="408387.81699999998"/>
    <n v="275152.20319999999"/>
    <n v="481516.35550000001"/>
    <n v="301735.62910000002"/>
    <n v="528037.35089999996"/>
    <n v="325712.93229999999"/>
    <n v="569997.63139999995"/>
  </r>
  <r>
    <s v="3"/>
    <s v="Region III -"/>
    <x v="19"/>
    <s v="VA"/>
    <x v="113"/>
    <s v="2"/>
    <x v="1"/>
    <n v="109396.03690000001"/>
    <n v="191443.06450000001"/>
    <n v="143458.4192"/>
    <n v="251052.2335"/>
    <n v="174523.59349999999"/>
    <n v="305416.28869999998"/>
    <n v="214322.08679999999"/>
    <n v="375063.652"/>
    <n v="255052.74609999999"/>
    <n v="446342.30570000003"/>
    <n v="281719.51049999997"/>
    <n v="493009.1434"/>
    <n v="306143.14610000001"/>
    <n v="535750.50580000004"/>
  </r>
  <r>
    <s v="3"/>
    <s v="Region III -"/>
    <x v="19"/>
    <s v="VA"/>
    <x v="113"/>
    <s v="3"/>
    <x v="2"/>
    <n v="99622.337499999994"/>
    <n v="174339.09049999999"/>
    <n v="135583.9779"/>
    <n v="237271.9613"/>
    <n v="171453.30540000001"/>
    <n v="300043.2844"/>
    <n v="225725.55910000001"/>
    <n v="395019.72850000003"/>
    <n v="279458.02899999998"/>
    <n v="489051.55060000002"/>
    <n v="314679.9154"/>
    <n v="550689.85199999996"/>
    <n v="349421.99400000001"/>
    <n v="611488.48939999996"/>
  </r>
  <r>
    <s v="3"/>
    <s v="Region III -"/>
    <x v="19"/>
    <s v="VA"/>
    <x v="113"/>
    <s v="4"/>
    <x v="3"/>
    <n v="110964.5868"/>
    <n v="177543.34160000001"/>
    <n v="155350.42139999999"/>
    <n v="248560.67800000001"/>
    <n v="199736.2562"/>
    <n v="319578.0147"/>
    <n v="266315.00829999999"/>
    <n v="426104.0196"/>
    <n v="332893.76030000002"/>
    <n v="532630.02450000006"/>
    <n v="377279.59509999998"/>
    <n v="603647.36109999998"/>
    <n v="421665.42979999998"/>
    <n v="674664.69759999996"/>
  </r>
  <r>
    <s v="3"/>
    <s v="Region III -"/>
    <x v="19"/>
    <s v="VA"/>
    <x v="114"/>
    <s v="1"/>
    <x v="0"/>
    <n v="116988.5735"/>
    <n v="204730.0036"/>
    <n v="151558.6692"/>
    <n v="265227.67119999998"/>
    <n v="181560.33189999999"/>
    <n v="317730.5809"/>
    <n v="216875.6286"/>
    <n v="379532.35019999999"/>
    <n v="255649.24890000001"/>
    <n v="447386.18550000002"/>
    <n v="280321.576"/>
    <n v="490562.75790000003"/>
    <n v="302529.22360000003"/>
    <n v="529426.14139999996"/>
  </r>
  <r>
    <s v="3"/>
    <s v="Region III -"/>
    <x v="19"/>
    <s v="VA"/>
    <x v="114"/>
    <s v="2"/>
    <x v="1"/>
    <n v="102078.5248"/>
    <n v="178637.4184"/>
    <n v="133754.8798"/>
    <n v="234071.03969999999"/>
    <n v="162617.247"/>
    <n v="284580.18219999998"/>
    <n v="199513.45819999999"/>
    <n v="349148.55180000002"/>
    <n v="237323.27290000001"/>
    <n v="415315.72749999998"/>
    <n v="262088.21"/>
    <n v="458654.36749999999"/>
    <n v="284739.69589999999"/>
    <n v="498294.46779999998"/>
  </r>
  <r>
    <s v="3"/>
    <s v="Region III -"/>
    <x v="19"/>
    <s v="VA"/>
    <x v="114"/>
    <s v="3"/>
    <x v="2"/>
    <n v="93307.557100000005"/>
    <n v="163288.2248"/>
    <n v="127086.2818"/>
    <n v="222400.9932"/>
    <n v="160780.8389"/>
    <n v="281366.46799999999"/>
    <n v="211749.61970000001"/>
    <n v="370561.8345"/>
    <n v="262226.24459999998"/>
    <n v="458895.92800000001"/>
    <n v="295330.4878"/>
    <n v="516828.35369999998"/>
    <n v="327997.25900000002"/>
    <n v="573995.20330000005"/>
  </r>
  <r>
    <s v="3"/>
    <s v="Region III -"/>
    <x v="19"/>
    <s v="VA"/>
    <x v="114"/>
    <s v="4"/>
    <x v="3"/>
    <n v="103241.7309"/>
    <n v="165186.77189999999"/>
    <n v="144538.42319999999"/>
    <n v="231261.48060000001"/>
    <n v="185835.11559999999"/>
    <n v="297336.18949999998"/>
    <n v="247780.15419999999"/>
    <n v="396448.25260000001"/>
    <n v="309725.19270000001"/>
    <n v="495560.31569999998"/>
    <n v="351021.88510000001"/>
    <n v="561635.02450000006"/>
    <n v="392318.57740000001"/>
    <n v="627709.73329999996"/>
  </r>
  <r>
    <s v="3"/>
    <s v="Region III -"/>
    <x v="19"/>
    <s v="VA"/>
    <x v="115"/>
    <s v="1"/>
    <x v="0"/>
    <n v="123958.1822"/>
    <n v="216926.81890000001"/>
    <n v="160719.25750000001"/>
    <n v="281258.70069999999"/>
    <n v="192621.19880000001"/>
    <n v="337087.09779999999"/>
    <n v="230218.46590000001"/>
    <n v="402882.31520000001"/>
    <n v="271490.0392"/>
    <n v="475107.56849999999"/>
    <n v="297740.24190000002"/>
    <n v="521045.42340000003"/>
    <n v="321452.20059999998"/>
    <n v="562541.35100000002"/>
  </r>
  <r>
    <s v="3"/>
    <s v="Region III -"/>
    <x v="19"/>
    <s v="VA"/>
    <x v="115"/>
    <s v="2"/>
    <x v="1"/>
    <n v="107605.226"/>
    <n v="188309.14550000001"/>
    <n v="141192.52129999999"/>
    <n v="247086.9123"/>
    <n v="171844.91260000001"/>
    <n v="300728.59700000001"/>
    <n v="211176.08590000001"/>
    <n v="369558.15019999997"/>
    <n v="251390.5822"/>
    <n v="439933.51870000002"/>
    <n v="277711.37339999998"/>
    <n v="485994.90330000001"/>
    <n v="301841.37449999998"/>
    <n v="528222.40540000005"/>
  </r>
  <r>
    <s v="3"/>
    <s v="Region III -"/>
    <x v="19"/>
    <s v="VA"/>
    <x v="115"/>
    <s v="3"/>
    <x v="2"/>
    <n v="97723.892399999997"/>
    <n v="171016.81169999999"/>
    <n v="132926.15479999999"/>
    <n v="232620.77110000001"/>
    <n v="168036.10430000001"/>
    <n v="294063.1826"/>
    <n v="221169.291"/>
    <n v="387046.25939999998"/>
    <n v="273762.69380000001"/>
    <n v="479084.71429999999"/>
    <n v="308225.2023"/>
    <n v="539394.10419999994"/>
    <n v="342207.90289999999"/>
    <n v="598863.82999999996"/>
  </r>
  <r>
    <s v="3"/>
    <s v="Region III -"/>
    <x v="19"/>
    <s v="VA"/>
    <x v="115"/>
    <s v="4"/>
    <x v="3"/>
    <n v="109378.4988"/>
    <n v="175005.60070000001"/>
    <n v="153129.8982"/>
    <n v="245007.84080000001"/>
    <n v="196881.2977"/>
    <n v="315010.08110000001"/>
    <n v="262508.397"/>
    <n v="420013.44150000002"/>
    <n v="328135.4963"/>
    <n v="525016.80180000002"/>
    <n v="371886.8958"/>
    <n v="595019.04209999996"/>
    <n v="415638.29519999999"/>
    <n v="665021.28229999996"/>
  </r>
  <r>
    <s v="3"/>
    <s v="Region III -"/>
    <x v="19"/>
    <s v="VA"/>
    <x v="116"/>
    <s v="1"/>
    <x v="0"/>
    <n v="116346.826"/>
    <n v="203606.9455"/>
    <n v="150708.67139999999"/>
    <n v="263740.17499999999"/>
    <n v="180529.76879999999"/>
    <n v="315927.09539999999"/>
    <n v="215626.1298"/>
    <n v="377345.72720000002"/>
    <n v="254160.43419999999"/>
    <n v="444780.7599"/>
    <n v="278682.12520000001"/>
    <n v="487693.71909999999"/>
    <n v="300742.28259999998"/>
    <n v="526298.99450000003"/>
  </r>
  <r>
    <s v="3"/>
    <s v="Region III -"/>
    <x v="19"/>
    <s v="VA"/>
    <x v="116"/>
    <s v="2"/>
    <x v="1"/>
    <n v="101597.10030000001"/>
    <n v="177794.92540000001"/>
    <n v="133096.3205"/>
    <n v="232918.56090000001"/>
    <n v="161790.37280000001"/>
    <n v="283133.15230000002"/>
    <n v="198450.64920000001"/>
    <n v="347288.6361"/>
    <n v="236031.51149999999"/>
    <n v="413055.14520000003"/>
    <n v="260649.20379999999"/>
    <n v="456136.1066"/>
    <n v="283158.16100000002"/>
    <n v="495526.7819"/>
  </r>
  <r>
    <s v="3"/>
    <s v="Region III -"/>
    <x v="19"/>
    <s v="VA"/>
    <x v="116"/>
    <s v="3"/>
    <x v="2"/>
    <n v="92957.479300000006"/>
    <n v="162675.5888"/>
    <n v="126634.2837"/>
    <n v="221609.99650000001"/>
    <n v="160227.8253"/>
    <n v="280398.69439999998"/>
    <n v="211040.49230000001"/>
    <n v="369320.8616"/>
    <n v="261366.2954"/>
    <n v="457391.01699999999"/>
    <n v="294375.87070000003"/>
    <n v="515157.77370000002"/>
    <n v="326952.67800000001"/>
    <n v="572167.18649999995"/>
  </r>
  <r>
    <s v="3"/>
    <s v="Region III -"/>
    <x v="19"/>
    <s v="VA"/>
    <x v="116"/>
    <s v="4"/>
    <x v="3"/>
    <n v="102677.35649999999"/>
    <n v="164283.77299999999"/>
    <n v="143748.29920000001"/>
    <n v="229997.28200000001"/>
    <n v="184819.24179999999"/>
    <n v="295710.79129999998"/>
    <n v="246425.6557"/>
    <n v="394281.05499999999"/>
    <n v="308032.06959999999"/>
    <n v="492851.3187"/>
    <n v="349103.0123"/>
    <n v="558564.82790000003"/>
    <n v="390173.95480000001"/>
    <n v="624278.33700000006"/>
  </r>
  <r>
    <s v="3"/>
    <s v="Region III -"/>
    <x v="19"/>
    <s v="VA"/>
    <x v="117"/>
    <s v="1"/>
    <x v="0"/>
    <n v="120152.50780000001"/>
    <n v="210266.88870000001"/>
    <n v="155713.96919999999"/>
    <n v="272499.4461"/>
    <n v="186575.4895"/>
    <n v="326507.1066"/>
    <n v="222922.30470000001"/>
    <n v="390114.03320000001"/>
    <n v="262825.24479999999"/>
    <n v="459944.17830000003"/>
    <n v="288211.1924"/>
    <n v="504369.58679999999"/>
    <n v="311097.25109999999"/>
    <n v="544420.18940000003"/>
  </r>
  <r>
    <s v="3"/>
    <s v="Region III -"/>
    <x v="19"/>
    <s v="VA"/>
    <x v="117"/>
    <s v="2"/>
    <x v="1"/>
    <n v="104601.1663"/>
    <n v="183052.0411"/>
    <n v="137144.42509999999"/>
    <n v="240002.7439"/>
    <n v="166817.64780000001"/>
    <n v="291930.8836"/>
    <n v="204813.3738"/>
    <n v="358423.40419999999"/>
    <n v="243711.05429999999"/>
    <n v="426494.34509999998"/>
    <n v="269180.29690000002"/>
    <n v="471065.51949999999"/>
    <n v="292499.77679999999"/>
    <n v="511874.60940000002"/>
  </r>
  <r>
    <s v="3"/>
    <s v="Region III -"/>
    <x v="19"/>
    <s v="VA"/>
    <x v="117"/>
    <s v="3"/>
    <x v="2"/>
    <n v="95340.688800000004"/>
    <n v="166846.20540000001"/>
    <n v="129780.2233"/>
    <n v="227115.39069999999"/>
    <n v="164131.9699"/>
    <n v="287230.9473"/>
    <n v="216104.89840000001"/>
    <n v="378183.5722"/>
    <n v="267564.50280000002"/>
    <n v="468237.88"/>
    <n v="301300.54580000002"/>
    <n v="527275.95519999997"/>
    <n v="334580.30070000002"/>
    <n v="585515.52619999996"/>
  </r>
  <r>
    <s v="3"/>
    <s v="Region III -"/>
    <x v="19"/>
    <s v="VA"/>
    <x v="117"/>
    <s v="4"/>
    <x v="3"/>
    <n v="106027.93090000001"/>
    <n v="169644.69200000001"/>
    <n v="148439.10320000001"/>
    <n v="237502.5687"/>
    <n v="190850.27559999999"/>
    <n v="305360.44559999998"/>
    <n v="254467.03419999999"/>
    <n v="407147.26069999998"/>
    <n v="318083.79269999999"/>
    <n v="508934.0759"/>
    <n v="360494.96509999997"/>
    <n v="576791.95279999997"/>
    <n v="402906.13740000001"/>
    <n v="644649.82940000005"/>
  </r>
  <r>
    <s v="3"/>
    <s v="Region III -"/>
    <x v="19"/>
    <s v="VA"/>
    <x v="118"/>
    <s v="1"/>
    <x v="0"/>
    <n v="119465.94590000001"/>
    <n v="209065.40530000001"/>
    <n v="154769.26790000001"/>
    <n v="270846.21879999997"/>
    <n v="185407.25080000001"/>
    <n v="324462.68890000001"/>
    <n v="221471.96660000001"/>
    <n v="387575.94150000002"/>
    <n v="261068.32810000001"/>
    <n v="456869.57400000002"/>
    <n v="286264.07689999999"/>
    <n v="500962.13449999999"/>
    <n v="308943.60210000002"/>
    <n v="540651.30379999999"/>
  </r>
  <r>
    <s v="3"/>
    <s v="Region III -"/>
    <x v="19"/>
    <s v="VA"/>
    <x v="118"/>
    <s v="2"/>
    <x v="1"/>
    <n v="104235.2513"/>
    <n v="182411.68979999999"/>
    <n v="136582.6017"/>
    <n v="239019.55300000001"/>
    <n v="166056.78810000001"/>
    <n v="290599.37910000002"/>
    <n v="203736.41639999999"/>
    <n v="356538.72879999998"/>
    <n v="242348.24540000001"/>
    <n v="424109.42940000002"/>
    <n v="267638.32169999997"/>
    <n v="468367.06290000002"/>
    <n v="290770.62170000002"/>
    <n v="508848.58799999999"/>
  </r>
  <r>
    <s v="3"/>
    <s v="Region III -"/>
    <x v="19"/>
    <s v="VA"/>
    <x v="118"/>
    <s v="3"/>
    <x v="2"/>
    <n v="95273.346300000005"/>
    <n v="166728.3559"/>
    <n v="129762.16529999999"/>
    <n v="227083.78940000001"/>
    <n v="164165.00659999999"/>
    <n v="287288.76160000003"/>
    <n v="216205.39550000001"/>
    <n v="378359.44209999999"/>
    <n v="267743.04430000001"/>
    <n v="468550.32760000002"/>
    <n v="301542.87699999998"/>
    <n v="527700.03460000001"/>
    <n v="334895.82949999999"/>
    <n v="586067.70160000003"/>
  </r>
  <r>
    <s v="3"/>
    <s v="Region III -"/>
    <x v="19"/>
    <s v="VA"/>
    <x v="118"/>
    <s v="4"/>
    <x v="3"/>
    <n v="105427.87480000001"/>
    <n v="168684.60219999999"/>
    <n v="147599.02470000001"/>
    <n v="236158.4431"/>
    <n v="189770.1747"/>
    <n v="303632.28399999999"/>
    <n v="253026.8996"/>
    <n v="404843.0453"/>
    <n v="316283.62449999998"/>
    <n v="506053.80660000001"/>
    <n v="358454.77439999999"/>
    <n v="573527.64749999996"/>
    <n v="400625.92420000001"/>
    <n v="641001.48829999997"/>
  </r>
  <r>
    <s v="3"/>
    <s v="Region III -"/>
    <x v="19"/>
    <s v="VA"/>
    <x v="119"/>
    <s v="1"/>
    <x v="0"/>
    <n v="120794.2553"/>
    <n v="211389.94680000001"/>
    <n v="156563.967"/>
    <n v="273986.9423"/>
    <n v="187606.0526"/>
    <n v="328310.59210000001"/>
    <n v="224171.80350000001"/>
    <n v="392300.65610000002"/>
    <n v="264314.05940000003"/>
    <n v="462549.60389999999"/>
    <n v="289850.64319999999"/>
    <n v="507238.62560000003"/>
    <n v="312884.19219999999"/>
    <n v="547547.33640000003"/>
  </r>
  <r>
    <s v="3"/>
    <s v="Region III -"/>
    <x v="19"/>
    <s v="VA"/>
    <x v="119"/>
    <s v="2"/>
    <x v="1"/>
    <n v="105082.5909"/>
    <n v="183894.53400000001"/>
    <n v="137802.98439999999"/>
    <n v="241155.22279999999"/>
    <n v="167644.522"/>
    <n v="293377.91350000002"/>
    <n v="205876.18280000001"/>
    <n v="360283.3199"/>
    <n v="245002.81570000001"/>
    <n v="428754.92729999998"/>
    <n v="270619.30300000001"/>
    <n v="473583.78029999998"/>
    <n v="294081.31150000001"/>
    <n v="514642.2953"/>
  </r>
  <r>
    <s v="3"/>
    <s v="Region III -"/>
    <x v="19"/>
    <s v="VA"/>
    <x v="119"/>
    <s v="3"/>
    <x v="2"/>
    <n v="95690.766499999998"/>
    <n v="167458.8414"/>
    <n v="130232.22139999999"/>
    <n v="227906.38750000001"/>
    <n v="164684.98329999999"/>
    <n v="288198.72080000001"/>
    <n v="216814.0257"/>
    <n v="379424.54499999998"/>
    <n v="268424.45209999999"/>
    <n v="469742.79109999997"/>
    <n v="302255.1629"/>
    <n v="528946.53500000003"/>
    <n v="335624.88179999997"/>
    <n v="587343.54299999995"/>
  </r>
  <r>
    <s v="3"/>
    <s v="Region III -"/>
    <x v="19"/>
    <s v="VA"/>
    <x v="119"/>
    <s v="4"/>
    <x v="3"/>
    <n v="106592.30530000001"/>
    <n v="170547.69099999999"/>
    <n v="149229.2274"/>
    <n v="238766.76730000001"/>
    <n v="191866.1495"/>
    <n v="306985.84379999997"/>
    <n v="255821.53270000001"/>
    <n v="409314.4583"/>
    <n v="319776.91580000002"/>
    <n v="511643.07290000003"/>
    <n v="362413.83799999999"/>
    <n v="579862.14930000005"/>
    <n v="405050.76"/>
    <n v="648081.22569999995"/>
  </r>
  <r>
    <s v="3"/>
    <s v="Region III -"/>
    <x v="19"/>
    <s v="VA"/>
    <x v="25"/>
    <s v="1"/>
    <x v="0"/>
    <n v="116481.2577"/>
    <n v="203842.201"/>
    <n v="150992.76689999999"/>
    <n v="264237.34210000001"/>
    <n v="180942.77729999999"/>
    <n v="316649.8602"/>
    <n v="216228.62530000001"/>
    <n v="378400.0944"/>
    <n v="254964.71410000001"/>
    <n v="446188.24959999998"/>
    <n v="279605.09029999998"/>
    <n v="489308.908"/>
    <n v="301842.37420000002"/>
    <n v="528224.15489999996"/>
  </r>
  <r>
    <s v="3"/>
    <s v="Region III -"/>
    <x v="19"/>
    <s v="VA"/>
    <x v="25"/>
    <s v="2"/>
    <x v="1"/>
    <n v="101250.5631"/>
    <n v="177188.48550000001"/>
    <n v="132806.10079999999"/>
    <n v="232410.67629999999"/>
    <n v="161592.31450000001"/>
    <n v="282786.5503"/>
    <n v="198493.07519999999"/>
    <n v="347362.88160000002"/>
    <n v="236244.63140000001"/>
    <n v="413428.10499999998"/>
    <n v="260958.0851"/>
    <n v="456676.64899999998"/>
    <n v="283600.9938"/>
    <n v="496301.739"/>
  </r>
  <r>
    <s v="3"/>
    <s v="Region III -"/>
    <x v="19"/>
    <s v="VA"/>
    <x v="25"/>
    <s v="3"/>
    <x v="2"/>
    <n v="92109.267399999997"/>
    <n v="161191.21799999999"/>
    <n v="125332.45510000001"/>
    <n v="219331.79629999999"/>
    <n v="158469.66469999999"/>
    <n v="277321.91330000001"/>
    <n v="208611.60630000001"/>
    <n v="365070.31109999999"/>
    <n v="258250.80790000001"/>
    <n v="451938.91389999999"/>
    <n v="290785.00890000002"/>
    <n v="508873.76559999998"/>
    <n v="322872.32990000001"/>
    <n v="565026.57739999995"/>
  </r>
  <r>
    <s v="3"/>
    <s v="Region III -"/>
    <x v="19"/>
    <s v="VA"/>
    <x v="25"/>
    <s v="4"/>
    <x v="3"/>
    <n v="102784.39169999999"/>
    <n v="164455.02910000001"/>
    <n v="143898.1482"/>
    <n v="230237.04060000001"/>
    <n v="185011.90489999999"/>
    <n v="296019.05229999998"/>
    <n v="246682.5399"/>
    <n v="394692.06969999999"/>
    <n v="308353.17489999998"/>
    <n v="493365.087"/>
    <n v="349466.93150000001"/>
    <n v="559147.09880000004"/>
    <n v="390580.68810000003"/>
    <n v="624929.11029999994"/>
  </r>
  <r>
    <s v="3"/>
    <s v="Region III -"/>
    <x v="19"/>
    <s v="VA"/>
    <x v="120"/>
    <s v="1"/>
    <x v="0"/>
    <n v="123958.1822"/>
    <n v="216926.81890000001"/>
    <n v="160719.25750000001"/>
    <n v="281258.70069999999"/>
    <n v="192621.19880000001"/>
    <n v="337087.09779999999"/>
    <n v="230218.46590000001"/>
    <n v="402882.31520000001"/>
    <n v="271490.0392"/>
    <n v="475107.56849999999"/>
    <n v="297740.24190000002"/>
    <n v="521045.42340000003"/>
    <n v="321452.20059999998"/>
    <n v="562541.35100000002"/>
  </r>
  <r>
    <s v="3"/>
    <s v="Region III -"/>
    <x v="19"/>
    <s v="VA"/>
    <x v="120"/>
    <s v="2"/>
    <x v="1"/>
    <n v="107605.226"/>
    <n v="188309.14550000001"/>
    <n v="141192.52129999999"/>
    <n v="247086.9123"/>
    <n v="171844.91260000001"/>
    <n v="300728.59700000001"/>
    <n v="211176.08590000001"/>
    <n v="369558.15019999997"/>
    <n v="251390.5822"/>
    <n v="439933.51870000002"/>
    <n v="277711.37339999998"/>
    <n v="485994.90330000001"/>
    <n v="301841.37449999998"/>
    <n v="528222.40540000005"/>
  </r>
  <r>
    <s v="3"/>
    <s v="Region III -"/>
    <x v="19"/>
    <s v="VA"/>
    <x v="120"/>
    <s v="3"/>
    <x v="2"/>
    <n v="97723.892399999997"/>
    <n v="171016.81169999999"/>
    <n v="132926.15479999999"/>
    <n v="232620.77110000001"/>
    <n v="168036.10430000001"/>
    <n v="294063.1826"/>
    <n v="221169.291"/>
    <n v="387046.25939999998"/>
    <n v="273762.69380000001"/>
    <n v="479084.71429999999"/>
    <n v="308225.2023"/>
    <n v="539394.10419999994"/>
    <n v="342207.90289999999"/>
    <n v="598863.82999999996"/>
  </r>
  <r>
    <s v="3"/>
    <s v="Region III -"/>
    <x v="19"/>
    <s v="VA"/>
    <x v="120"/>
    <s v="4"/>
    <x v="3"/>
    <n v="109378.4988"/>
    <n v="175005.60070000001"/>
    <n v="153129.8982"/>
    <n v="245007.84080000001"/>
    <n v="196881.2977"/>
    <n v="315010.08110000001"/>
    <n v="262508.397"/>
    <n v="420013.44150000002"/>
    <n v="328135.4963"/>
    <n v="525016.80180000002"/>
    <n v="371886.8958"/>
    <n v="595019.04209999996"/>
    <n v="415638.29519999999"/>
    <n v="665021.28229999996"/>
  </r>
  <r>
    <s v="3"/>
    <s v="Region III -"/>
    <x v="19"/>
    <s v="VA"/>
    <x v="121"/>
    <s v="1"/>
    <x v="0"/>
    <n v="119465.94590000001"/>
    <n v="209065.40530000001"/>
    <n v="154769.26790000001"/>
    <n v="270846.21879999997"/>
    <n v="185407.25080000001"/>
    <n v="324462.68890000001"/>
    <n v="221471.96660000001"/>
    <n v="387575.94150000002"/>
    <n v="261068.32810000001"/>
    <n v="456869.57400000002"/>
    <n v="286264.07689999999"/>
    <n v="500962.13449999999"/>
    <n v="308943.60210000002"/>
    <n v="540651.30379999999"/>
  </r>
  <r>
    <s v="3"/>
    <s v="Region III -"/>
    <x v="19"/>
    <s v="VA"/>
    <x v="121"/>
    <s v="2"/>
    <x v="1"/>
    <n v="104235.2513"/>
    <n v="182411.68979999999"/>
    <n v="136582.6017"/>
    <n v="239019.55300000001"/>
    <n v="166056.78810000001"/>
    <n v="290599.37910000002"/>
    <n v="203736.41639999999"/>
    <n v="356538.72879999998"/>
    <n v="242348.24540000001"/>
    <n v="424109.42940000002"/>
    <n v="267638.32169999997"/>
    <n v="468367.06290000002"/>
    <n v="290770.62170000002"/>
    <n v="508848.58799999999"/>
  </r>
  <r>
    <s v="3"/>
    <s v="Region III -"/>
    <x v="19"/>
    <s v="VA"/>
    <x v="121"/>
    <s v="3"/>
    <x v="2"/>
    <n v="95273.346300000005"/>
    <n v="166728.3559"/>
    <n v="129762.16529999999"/>
    <n v="227083.78940000001"/>
    <n v="164165.00659999999"/>
    <n v="287288.76160000003"/>
    <n v="216205.39550000001"/>
    <n v="378359.44209999999"/>
    <n v="267743.04430000001"/>
    <n v="468550.32760000002"/>
    <n v="301542.87699999998"/>
    <n v="527700.03460000001"/>
    <n v="334895.82949999999"/>
    <n v="586067.70160000003"/>
  </r>
  <r>
    <s v="3"/>
    <s v="Region III -"/>
    <x v="19"/>
    <s v="VA"/>
    <x v="121"/>
    <s v="4"/>
    <x v="3"/>
    <n v="105427.87480000001"/>
    <n v="168684.60219999999"/>
    <n v="147599.02470000001"/>
    <n v="236158.4431"/>
    <n v="189770.1747"/>
    <n v="303632.28399999999"/>
    <n v="253026.8996"/>
    <n v="404843.0453"/>
    <n v="316283.62449999998"/>
    <n v="506053.80660000001"/>
    <n v="358454.77439999999"/>
    <n v="573527.64749999996"/>
    <n v="400625.92420000001"/>
    <n v="641001.48829999997"/>
  </r>
  <r>
    <s v="3"/>
    <s v="Region III -"/>
    <x v="19"/>
    <s v="VA"/>
    <x v="122"/>
    <s v="1"/>
    <x v="0"/>
    <n v="120839.06230000001"/>
    <n v="211468.359"/>
    <n v="156658.66099999999"/>
    <n v="274152.6569"/>
    <n v="187743.71679999999"/>
    <n v="328551.50439999998"/>
    <n v="224372.62909999999"/>
    <n v="392652.10090000002"/>
    <n v="264582.14539999998"/>
    <n v="463018.75439999998"/>
    <n v="290158.29029999999"/>
    <n v="507777.00790000003"/>
    <n v="313250.88099999999"/>
    <n v="548189.04169999994"/>
  </r>
  <r>
    <s v="3"/>
    <s v="Region III -"/>
    <x v="19"/>
    <s v="VA"/>
    <x v="122"/>
    <s v="2"/>
    <x v="1"/>
    <n v="104967.075"/>
    <n v="183692.3812"/>
    <n v="137706.2401"/>
    <n v="240985.92009999999"/>
    <n v="167578.49729999999"/>
    <n v="293262.3702"/>
    <n v="205890.31849999999"/>
    <n v="360308.0575"/>
    <n v="245073.84830000001"/>
    <n v="428879.23450000002"/>
    <n v="270722.25550000003"/>
    <n v="473763.94709999999"/>
    <n v="294228.91389999999"/>
    <n v="514900.5993"/>
  </r>
  <r>
    <s v="3"/>
    <s v="Region III -"/>
    <x v="19"/>
    <s v="VA"/>
    <x v="122"/>
    <s v="3"/>
    <x v="2"/>
    <n v="95408.025500000003"/>
    <n v="166964.04459999999"/>
    <n v="129798.2732"/>
    <n v="227146.97820000001"/>
    <n v="164098.92310000001"/>
    <n v="287173.1153"/>
    <n v="216004.38800000001"/>
    <n v="378007.6789"/>
    <n v="267385.9449"/>
    <n v="467925.40360000002"/>
    <n v="301058.1961"/>
    <n v="526851.84329999995"/>
    <n v="334264.75140000001"/>
    <n v="584963.3149"/>
  </r>
  <r>
    <s v="3"/>
    <s v="Region III -"/>
    <x v="19"/>
    <s v="VA"/>
    <x v="122"/>
    <s v="4"/>
    <x v="3"/>
    <n v="106627.98050000001"/>
    <n v="170604.77129999999"/>
    <n v="149279.17259999999"/>
    <n v="238846.67980000001"/>
    <n v="191930.36489999999"/>
    <n v="307088.5883"/>
    <n v="255907.1531"/>
    <n v="409451.45110000001"/>
    <n v="319883.94140000001"/>
    <n v="511814.31390000001"/>
    <n v="362535.1336"/>
    <n v="580056.22250000003"/>
    <n v="405186.32579999999"/>
    <n v="648298.13100000005"/>
  </r>
  <r>
    <s v="3"/>
    <s v="Region III -"/>
    <x v="20"/>
    <s v="WV"/>
    <x v="123"/>
    <s v="1"/>
    <x v="0"/>
    <n v="121692.79429999999"/>
    <n v="212962.39"/>
    <n v="157930.82019999999"/>
    <n v="276378.93520000001"/>
    <n v="189377.53750000001"/>
    <n v="331410.69059999997"/>
    <n v="226489.20509999999"/>
    <n v="396356.109"/>
    <n v="267219.2929"/>
    <n v="467633.76260000002"/>
    <n v="293112.00650000002"/>
    <n v="512946.01140000002"/>
    <n v="316595.78139999998"/>
    <n v="554042.61730000004"/>
  </r>
  <r>
    <s v="3"/>
    <s v="Region III -"/>
    <x v="20"/>
    <s v="WV"/>
    <x v="123"/>
    <s v="2"/>
    <x v="1"/>
    <n v="105011.01240000001"/>
    <n v="183769.27179999999"/>
    <n v="138011.43979999999"/>
    <n v="241520.0197"/>
    <n v="168183.48130000001"/>
    <n v="294321.09220000001"/>
    <n v="207063.92050000001"/>
    <n v="362361.86090000003"/>
    <n v="246715.67559999999"/>
    <n v="431752.43219999998"/>
    <n v="272646.522"/>
    <n v="477131.41340000002"/>
    <n v="296481.58270000003"/>
    <n v="518842.7697"/>
  </r>
  <r>
    <s v="3"/>
    <s v="Region III -"/>
    <x v="20"/>
    <s v="WV"/>
    <x v="123"/>
    <s v="3"/>
    <x v="2"/>
    <n v="94645.015100000004"/>
    <n v="165628.77650000001"/>
    <n v="128537.56080000001"/>
    <n v="224940.73149999999"/>
    <n v="162335.93729999999"/>
    <n v="284087.89030000003"/>
    <n v="213511.18049999999"/>
    <n v="373644.56589999999"/>
    <n v="264135.78570000001"/>
    <n v="462237.625"/>
    <n v="297273.70240000001"/>
    <n v="520228.97930000001"/>
    <n v="329922.16330000001"/>
    <n v="577363.78570000001"/>
  </r>
  <r>
    <s v="3"/>
    <s v="Region III -"/>
    <x v="20"/>
    <s v="WV"/>
    <x v="123"/>
    <s v="4"/>
    <x v="3"/>
    <n v="107363.86289999999"/>
    <n v="171782.18309999999"/>
    <n v="150309.408"/>
    <n v="240495.0563"/>
    <n v="193254.95310000001"/>
    <n v="309207.92969999998"/>
    <n v="257673.2709"/>
    <n v="412277.23950000003"/>
    <n v="322091.58850000001"/>
    <n v="515346.54930000001"/>
    <n v="365037.13370000001"/>
    <n v="584059.42260000005"/>
    <n v="407982.6789"/>
    <n v="652772.29579999996"/>
  </r>
  <r>
    <s v="3"/>
    <s v="Region III -"/>
    <x v="20"/>
    <s v="WV"/>
    <x v="124"/>
    <s v="1"/>
    <x v="0"/>
    <n v="121744.15330000001"/>
    <n v="213052.2683"/>
    <n v="158034.19209999999"/>
    <n v="276559.83610000001"/>
    <n v="189525.72289999999"/>
    <n v="331670.01500000001"/>
    <n v="226702.78700000001"/>
    <n v="396729.87719999999"/>
    <n v="267502.57819999999"/>
    <n v="468129.51189999998"/>
    <n v="293436.39059999998"/>
    <n v="513513.68359999999"/>
    <n v="316980.71269999997"/>
    <n v="554716.24710000004"/>
  </r>
  <r>
    <s v="3"/>
    <s v="Region III -"/>
    <x v="20"/>
    <s v="WV"/>
    <x v="124"/>
    <s v="2"/>
    <x v="1"/>
    <n v="104900.4126"/>
    <n v="183575.72200000001"/>
    <n v="137921.42000000001"/>
    <n v="241362.48490000001"/>
    <n v="168125.89929999999"/>
    <n v="294220.32380000001"/>
    <n v="207088.9075"/>
    <n v="362405.58809999999"/>
    <n v="246799.89679999999"/>
    <n v="431899.81939999998"/>
    <n v="272764.16619999998"/>
    <n v="477337.29070000001"/>
    <n v="296645.33169999998"/>
    <n v="519129.33049999998"/>
  </r>
  <r>
    <s v="3"/>
    <s v="Region III -"/>
    <x v="20"/>
    <s v="WV"/>
    <x v="124"/>
    <s v="3"/>
    <x v="2"/>
    <n v="94365.85"/>
    <n v="165140.23759999999"/>
    <n v="128108.23020000001"/>
    <n v="224189.40289999999"/>
    <n v="161755.52679999999"/>
    <n v="283072.17180000001"/>
    <n v="212708.78779999999"/>
    <n v="372240.3786"/>
    <n v="263106.0649"/>
    <n v="460435.61349999998"/>
    <n v="296086.48950000003"/>
    <n v="518151.3566"/>
    <n v="328572.70620000002"/>
    <n v="575002.23589999997"/>
  </r>
  <r>
    <s v="3"/>
    <s v="Region III -"/>
    <x v="20"/>
    <s v="WV"/>
    <x v="124"/>
    <s v="4"/>
    <x v="3"/>
    <n v="107405.30009999999"/>
    <n v="171848.4828"/>
    <n v="150367.42009999999"/>
    <n v="240587.87580000001"/>
    <n v="193329.54019999999"/>
    <n v="309327.26899999997"/>
    <n v="257772.72029999999"/>
    <n v="412436.35869999998"/>
    <n v="322215.90039999998"/>
    <n v="515545.44829999999"/>
    <n v="365178.02049999998"/>
    <n v="584284.84140000003"/>
    <n v="408140.14049999998"/>
    <n v="653024.23450000002"/>
  </r>
  <r>
    <s v="3"/>
    <s v="Region III -"/>
    <x v="20"/>
    <s v="WV"/>
    <x v="125"/>
    <s v="1"/>
    <x v="0"/>
    <n v="122886.6681"/>
    <n v="215051.66930000001"/>
    <n v="159441.41870000001"/>
    <n v="279022.48269999999"/>
    <n v="191163.3247"/>
    <n v="334535.81839999999"/>
    <n v="228586.53909999999"/>
    <n v="400026.44349999999"/>
    <n v="269660.73560000001"/>
    <n v="471906.28730000003"/>
    <n v="295775.598"/>
    <n v="517607.2965"/>
    <n v="319436.26919999998"/>
    <n v="559013.47089999996"/>
  </r>
  <r>
    <s v="3"/>
    <s v="Region III -"/>
    <x v="20"/>
    <s v="WV"/>
    <x v="125"/>
    <s v="2"/>
    <x v="1"/>
    <n v="106204.8863"/>
    <n v="185858.55110000001"/>
    <n v="139522.03839999999"/>
    <n v="244163.56709999999"/>
    <n v="169969.26860000001"/>
    <n v="297446.21990000003"/>
    <n v="209161.25450000001"/>
    <n v="366032.19540000003"/>
    <n v="249157.1182"/>
    <n v="436024.95689999999"/>
    <n v="275318.61349999998"/>
    <n v="481807.5735"/>
    <n v="299349.43050000002"/>
    <n v="523861.50329999998"/>
  </r>
  <r>
    <s v="3"/>
    <s v="Region III -"/>
    <x v="20"/>
    <s v="WV"/>
    <x v="125"/>
    <s v="3"/>
    <x v="2"/>
    <n v="95910.645099999994"/>
    <n v="167843.62899999999"/>
    <n v="130309.44289999999"/>
    <n v="228041.52499999999"/>
    <n v="164614.07139999999"/>
    <n v="288074.6249"/>
    <n v="216548.6925"/>
    <n v="378960.212"/>
    <n v="267932.67570000002"/>
    <n v="468882.1826"/>
    <n v="301576.84450000001"/>
    <n v="527759.47790000006"/>
    <n v="334731.55739999999"/>
    <n v="585780.22530000005"/>
  </r>
  <r>
    <s v="3"/>
    <s v="Region III -"/>
    <x v="20"/>
    <s v="WV"/>
    <x v="125"/>
    <s v="4"/>
    <x v="3"/>
    <n v="108421.2549"/>
    <n v="173474.0104"/>
    <n v="151789.7568"/>
    <n v="242863.6145"/>
    <n v="195158.25880000001"/>
    <n v="312253.21879999997"/>
    <n v="260211.0117"/>
    <n v="416337.625"/>
    <n v="325263.76459999999"/>
    <n v="520422.03110000002"/>
    <n v="368632.26659999997"/>
    <n v="589811.63529999997"/>
    <n v="412000.76850000001"/>
    <n v="659201.23939999996"/>
  </r>
  <r>
    <s v="3"/>
    <s v="Region III -"/>
    <x v="20"/>
    <s v="WV"/>
    <x v="126"/>
    <s v="1"/>
    <x v="0"/>
    <n v="122341.09020000001"/>
    <n v="214096.90789999999"/>
    <n v="158789.49129999999"/>
    <n v="277881.60989999998"/>
    <n v="190418.61660000001"/>
    <n v="333232.57890000002"/>
    <n v="227751.45389999999"/>
    <n v="398565.04440000001"/>
    <n v="268723.29950000002"/>
    <n v="470265.77419999999"/>
    <n v="294768.1863"/>
    <n v="515844.32610000001"/>
    <n v="318400.95659999998"/>
    <n v="557201.67390000005"/>
  </r>
  <r>
    <s v="3"/>
    <s v="Region III -"/>
    <x v="20"/>
    <s v="WV"/>
    <x v="126"/>
    <s v="2"/>
    <x v="1"/>
    <n v="105497.3495"/>
    <n v="184620.3616"/>
    <n v="138676.71919999999"/>
    <n v="242684.25870000001"/>
    <n v="169018.79300000001"/>
    <n v="295782.88770000002"/>
    <n v="208137.57449999999"/>
    <n v="364240.75530000002"/>
    <n v="248020.61809999999"/>
    <n v="434036.08169999998"/>
    <n v="274100.21189999999"/>
    <n v="479675.37079999998"/>
    <n v="298079.25559999997"/>
    <n v="521638.6973"/>
  </r>
  <r>
    <s v="3"/>
    <s v="Region III -"/>
    <x v="20"/>
    <s v="WV"/>
    <x v="126"/>
    <s v="3"/>
    <x v="2"/>
    <n v="94998.664999999994"/>
    <n v="166247.66390000001"/>
    <n v="128994.1712"/>
    <n v="225739.7997"/>
    <n v="162894.59390000001"/>
    <n v="285065.5392"/>
    <n v="214227.54380000001"/>
    <n v="374898.20169999998"/>
    <n v="265004.5098"/>
    <n v="463757.8922"/>
    <n v="298238.06050000002"/>
    <n v="521916.60590000002"/>
    <n v="330977.40330000001"/>
    <n v="579210.45570000005"/>
  </r>
  <r>
    <s v="3"/>
    <s v="Region III -"/>
    <x v="20"/>
    <s v="WV"/>
    <x v="126"/>
    <s v="4"/>
    <x v="3"/>
    <n v="107933.99619999999"/>
    <n v="172694.3964"/>
    <n v="151107.59460000001"/>
    <n v="241772.15489999999"/>
    <n v="194281.1931"/>
    <n v="310849.91350000002"/>
    <n v="259041.59080000001"/>
    <n v="414466.5514"/>
    <n v="323801.98839999997"/>
    <n v="518083.18910000002"/>
    <n v="366975.58689999999"/>
    <n v="587160.94779999997"/>
    <n v="410149.18530000001"/>
    <n v="656238.70629999996"/>
  </r>
  <r>
    <s v="3"/>
    <s v="Region III -"/>
    <x v="20"/>
    <s v="WV"/>
    <x v="127"/>
    <s v="1"/>
    <x v="0"/>
    <n v="121590.0762"/>
    <n v="212782.6335"/>
    <n v="157724.07620000001"/>
    <n v="276017.13339999999"/>
    <n v="189081.1666"/>
    <n v="330892.0417"/>
    <n v="226062.04149999999"/>
    <n v="395608.57270000002"/>
    <n v="266652.72249999997"/>
    <n v="466642.26429999998"/>
    <n v="292463.23830000003"/>
    <n v="511810.66700000002"/>
    <n v="315825.91879999998"/>
    <n v="552695.3578"/>
  </r>
  <r>
    <s v="3"/>
    <s v="Region III -"/>
    <x v="20"/>
    <s v="WV"/>
    <x v="127"/>
    <s v="2"/>
    <x v="1"/>
    <n v="105232.21219999999"/>
    <n v="184156.3714"/>
    <n v="138191.47959999999"/>
    <n v="241835.08929999999"/>
    <n v="168298.64509999999"/>
    <n v="294522.62890000001"/>
    <n v="207013.94649999999"/>
    <n v="362274.40649999998"/>
    <n v="246547.23319999999"/>
    <n v="431457.6581"/>
    <n v="272411.23369999998"/>
    <n v="476719.65899999999"/>
    <n v="296154.08470000001"/>
    <n v="518269.6483"/>
  </r>
  <r>
    <s v="3"/>
    <s v="Region III -"/>
    <x v="20"/>
    <s v="WV"/>
    <x v="127"/>
    <s v="3"/>
    <x v="2"/>
    <n v="95203.345199999996"/>
    <n v="166605.8542"/>
    <n v="129396.22229999999"/>
    <n v="226443.38879999999"/>
    <n v="163496.75839999999"/>
    <n v="286119.3272"/>
    <n v="215115.96590000001"/>
    <n v="376452.94030000002"/>
    <n v="266195.22739999997"/>
    <n v="465841.64799999999"/>
    <n v="299648.12839999999"/>
    <n v="524384.22459999996"/>
    <n v="332621.0773"/>
    <n v="582086.88529999997"/>
  </r>
  <r>
    <s v="3"/>
    <s v="Region III -"/>
    <x v="20"/>
    <s v="WV"/>
    <x v="127"/>
    <s v="4"/>
    <x v="3"/>
    <n v="107280.9883"/>
    <n v="171649.5839"/>
    <n v="150193.3836"/>
    <n v="240309.41740000001"/>
    <n v="193105.77900000001"/>
    <n v="308969.25099999999"/>
    <n v="257474.372"/>
    <n v="411959.0012"/>
    <n v="321842.96490000002"/>
    <n v="514948.75150000001"/>
    <n v="364755.3603"/>
    <n v="583608.58519999997"/>
    <n v="407667.75559999997"/>
    <n v="652268.41859999998"/>
  </r>
  <r>
    <s v="3"/>
    <s v="Region III -"/>
    <x v="20"/>
    <s v="WV"/>
    <x v="128"/>
    <s v="1"/>
    <x v="0"/>
    <n v="122938.0272"/>
    <n v="215141.54749999999"/>
    <n v="159544.79060000001"/>
    <n v="279203.3836"/>
    <n v="191311.51019999999"/>
    <n v="334795.14279999997"/>
    <n v="228800.12100000001"/>
    <n v="400400.21169999999"/>
    <n v="269944.0208"/>
    <n v="472402.03649999999"/>
    <n v="296099.98200000002"/>
    <n v="518174.96860000002"/>
    <n v="319821.20049999998"/>
    <n v="559687.10069999995"/>
  </r>
  <r>
    <s v="3"/>
    <s v="Region III -"/>
    <x v="20"/>
    <s v="WV"/>
    <x v="128"/>
    <s v="2"/>
    <x v="1"/>
    <n v="106094.2864"/>
    <n v="185665.0013"/>
    <n v="139432.01850000001"/>
    <n v="244006.03229999999"/>
    <n v="169911.68659999999"/>
    <n v="297345.45150000002"/>
    <n v="209186.2415"/>
    <n v="366075.92259999999"/>
    <n v="249241.3394"/>
    <n v="436172.34399999998"/>
    <n v="275436.25760000001"/>
    <n v="482013.45079999999"/>
    <n v="299513.17940000002"/>
    <n v="524148.06400000001"/>
  </r>
  <r>
    <s v="3"/>
    <s v="Region III -"/>
    <x v="20"/>
    <s v="WV"/>
    <x v="128"/>
    <s v="3"/>
    <x v="2"/>
    <n v="95631.48"/>
    <n v="167355.09020000001"/>
    <n v="129880.11229999999"/>
    <n v="227290.19639999999"/>
    <n v="164033.66080000001"/>
    <n v="287058.90639999998"/>
    <n v="215746.29990000001"/>
    <n v="377556.02470000001"/>
    <n v="266902.95490000001"/>
    <n v="467080.17109999998"/>
    <n v="300389.63160000002"/>
    <n v="525681.85530000005"/>
    <n v="333382.10029999999"/>
    <n v="583418.67559999996"/>
  </r>
  <r>
    <s v="3"/>
    <s v="Region III -"/>
    <x v="20"/>
    <s v="WV"/>
    <x v="128"/>
    <s v="4"/>
    <x v="3"/>
    <n v="108462.6922"/>
    <n v="173540.3101"/>
    <n v="151847.769"/>
    <n v="242956.43400000001"/>
    <n v="195232.84589999999"/>
    <n v="312372.55800000002"/>
    <n v="260310.46109999999"/>
    <n v="416496.74410000001"/>
    <n v="325388.07640000002"/>
    <n v="520620.93"/>
    <n v="368773.15330000001"/>
    <n v="590037.05409999995"/>
    <n v="412158.23019999999"/>
    <n v="659453.17799999996"/>
  </r>
  <r>
    <s v="3"/>
    <s v="Region III -"/>
    <x v="20"/>
    <s v="WV"/>
    <x v="129"/>
    <s v="1"/>
    <x v="0"/>
    <n v="119747.90640000001"/>
    <n v="209558.8363"/>
    <n v="155354.80650000001"/>
    <n v="271870.91119999997"/>
    <n v="186254.3003"/>
    <n v="325945.02559999999"/>
    <n v="222702.45869999999"/>
    <n v="389729.3028"/>
    <n v="262707.2732"/>
    <n v="459737.72810000001"/>
    <n v="288143.467"/>
    <n v="504251.0673"/>
    <n v="311180.25579999998"/>
    <n v="544565.44759999996"/>
  </r>
  <r>
    <s v="3"/>
    <s v="Region III -"/>
    <x v="20"/>
    <s v="WV"/>
    <x v="129"/>
    <s v="2"/>
    <x v="1"/>
    <n v="103552.0013"/>
    <n v="181216.00229999999"/>
    <n v="136015.6018"/>
    <n v="238027.30300000001"/>
    <n v="165677.54610000001"/>
    <n v="289935.70569999999"/>
    <n v="203842.95860000001"/>
    <n v="356725.17749999999"/>
    <n v="242800.848"/>
    <n v="424901.484"/>
    <n v="268285.4523"/>
    <n v="469499.5416"/>
    <n v="291688.56410000002"/>
    <n v="510454.98719999997"/>
  </r>
  <r>
    <s v="3"/>
    <s v="Region III -"/>
    <x v="20"/>
    <s v="WV"/>
    <x v="129"/>
    <s v="3"/>
    <x v="2"/>
    <n v="93584.065300000002"/>
    <n v="163772.11429999999"/>
    <n v="127167.72990000001"/>
    <n v="222543.52729999999"/>
    <n v="160659.96789999999"/>
    <n v="281154.94380000001"/>
    <n v="211362.09049999999"/>
    <n v="369883.65840000001"/>
    <n v="261529.61309999999"/>
    <n v="457676.82299999997"/>
    <n v="294380.62819999998"/>
    <n v="515166.0993"/>
    <n v="326756.44329999998"/>
    <n v="571823.7757"/>
  </r>
  <r>
    <s v="3"/>
    <s v="Region III -"/>
    <x v="20"/>
    <s v="WV"/>
    <x v="129"/>
    <s v="4"/>
    <x v="3"/>
    <n v="105653.463"/>
    <n v="169045.54329999999"/>
    <n v="147914.84820000001"/>
    <n v="236663.76060000001"/>
    <n v="190176.2334"/>
    <n v="304281.978"/>
    <n v="253568.3112"/>
    <n v="405709.3039"/>
    <n v="316960.38900000002"/>
    <n v="507136.6299"/>
    <n v="359221.77419999999"/>
    <n v="574754.84739999997"/>
    <n v="401483.1594"/>
    <n v="642373.06460000004"/>
  </r>
  <r>
    <s v="3"/>
    <s v="Region III -"/>
    <x v="20"/>
    <s v="WV"/>
    <x v="130"/>
    <s v="1"/>
    <x v="0"/>
    <n v="121641.4353"/>
    <n v="212872.51180000001"/>
    <n v="157827.44820000001"/>
    <n v="276198.0343"/>
    <n v="189229.35200000001"/>
    <n v="331151.36609999998"/>
    <n v="226275.62340000001"/>
    <n v="395982.34080000001"/>
    <n v="266936.00770000002"/>
    <n v="467138.0135"/>
    <n v="292787.62239999999"/>
    <n v="512378.33929999999"/>
    <n v="316210.85009999998"/>
    <n v="553368.98759999999"/>
  </r>
  <r>
    <s v="3"/>
    <s v="Region III -"/>
    <x v="20"/>
    <s v="WV"/>
    <x v="130"/>
    <s v="2"/>
    <x v="1"/>
    <n v="105121.61229999999"/>
    <n v="183962.8216"/>
    <n v="138101.45980000001"/>
    <n v="241677.5545"/>
    <n v="168241.0632"/>
    <n v="294421.86050000001"/>
    <n v="207038.93350000001"/>
    <n v="362318.1336"/>
    <n v="246631.45439999999"/>
    <n v="431605.04519999999"/>
    <n v="272528.87780000002"/>
    <n v="476925.53610000003"/>
    <n v="296317.83370000002"/>
    <n v="518556.20899999997"/>
  </r>
  <r>
    <s v="3"/>
    <s v="Region III -"/>
    <x v="20"/>
    <s v="WV"/>
    <x v="130"/>
    <s v="3"/>
    <x v="2"/>
    <n v="94924.180200000003"/>
    <n v="166117.31529999999"/>
    <n v="128966.8916"/>
    <n v="225692.06020000001"/>
    <n v="162916.34789999999"/>
    <n v="285103.60879999999"/>
    <n v="214313.57320000001"/>
    <n v="375048.75309999997"/>
    <n v="265165.50650000002"/>
    <n v="464039.63640000002"/>
    <n v="298460.9154"/>
    <n v="522306.60190000001"/>
    <n v="331271.6202"/>
    <n v="579725.33550000004"/>
  </r>
  <r>
    <s v="3"/>
    <s v="Region III -"/>
    <x v="20"/>
    <s v="WV"/>
    <x v="130"/>
    <s v="4"/>
    <x v="3"/>
    <n v="107322.4256"/>
    <n v="171715.8835"/>
    <n v="150251.3958"/>
    <n v="240402.23680000001"/>
    <n v="193180.36610000001"/>
    <n v="309088.59029999998"/>
    <n v="257573.82139999999"/>
    <n v="412118.12040000001"/>
    <n v="321967.27679999999"/>
    <n v="515147.65039999998"/>
    <n v="364896.24699999997"/>
    <n v="583834.00390000001"/>
    <n v="407825.21720000001"/>
    <n v="652520.35719999997"/>
  </r>
  <r>
    <s v="4"/>
    <s v="Region IV - Southeast"/>
    <x v="21"/>
    <s v="AL"/>
    <x v="131"/>
    <s v="1"/>
    <x v="0"/>
    <n v="99005.226200000005"/>
    <n v="173259.14569999999"/>
    <n v="128234.48910000001"/>
    <n v="224410.356"/>
    <n v="153601.3463"/>
    <n v="268802.35590000002"/>
    <n v="183451.77480000001"/>
    <n v="321040.60590000002"/>
    <n v="216226.8916"/>
    <n v="378397.06020000001"/>
    <n v="237084.6311"/>
    <n v="414898.10440000001"/>
    <n v="255841.64569999999"/>
    <n v="447722.88"/>
  </r>
  <r>
    <s v="4"/>
    <s v="Region IV - Southeast"/>
    <x v="21"/>
    <s v="AL"/>
    <x v="131"/>
    <s v="2"/>
    <x v="1"/>
    <n v="86500.024399999995"/>
    <n v="151375.04259999999"/>
    <n v="113302.2792"/>
    <n v="198278.98860000001"/>
    <n v="137713.5981"/>
    <n v="240998.7966"/>
    <n v="168889.95490000001"/>
    <n v="295557.42090000003"/>
    <n v="200856.71859999999"/>
    <n v="351499.25760000001"/>
    <n v="221798.4376"/>
    <n v="388147.26569999999"/>
    <n v="240941.69639999999"/>
    <n v="421647.96870000003"/>
  </r>
  <r>
    <s v="4"/>
    <s v="Region IV - Southeast"/>
    <x v="21"/>
    <s v="AL"/>
    <x v="131"/>
    <s v="3"/>
    <x v="2"/>
    <n v="79196.967699999994"/>
    <n v="138594.69339999999"/>
    <n v="107903.11780000001"/>
    <n v="188830.45610000001"/>
    <n v="136538.67559999999"/>
    <n v="238942.68220000001"/>
    <n v="179850.09529999999"/>
    <n v="314737.66690000001"/>
    <n v="222748.73929999999"/>
    <n v="389810.29369999998"/>
    <n v="250889.19510000001"/>
    <n v="439056.09149999998"/>
    <n v="278662.739"/>
    <n v="487659.79330000002"/>
  </r>
  <r>
    <s v="4"/>
    <s v="Region IV - Southeast"/>
    <x v="21"/>
    <s v="AL"/>
    <x v="131"/>
    <s v="4"/>
    <x v="3"/>
    <n v="87374.355500000005"/>
    <n v="139798.97089999999"/>
    <n v="122324.0977"/>
    <n v="195718.55919999999"/>
    <n v="157273.83989999999"/>
    <n v="251638.1476"/>
    <n v="209698.45319999999"/>
    <n v="335517.53019999998"/>
    <n v="262123.06649999999"/>
    <n v="419396.91259999998"/>
    <n v="297072.8088"/>
    <n v="475316.50109999999"/>
    <n v="332022.55099999998"/>
    <n v="531236.08940000006"/>
  </r>
  <r>
    <s v="4"/>
    <s v="Region IV - Southeast"/>
    <x v="21"/>
    <s v="AL"/>
    <x v="132"/>
    <s v="1"/>
    <x v="0"/>
    <n v="106758.2172"/>
    <n v="186826.88010000001"/>
    <n v="138291.28450000001"/>
    <n v="242009.74780000001"/>
    <n v="165657.38519999999"/>
    <n v="289900.424"/>
    <n v="197865.53940000001"/>
    <n v="346264.69390000001"/>
    <n v="233228.53839999999"/>
    <n v="408149.94219999999"/>
    <n v="255731.8616"/>
    <n v="447530.75770000002"/>
    <n v="275978.25459999999"/>
    <n v="482961.94559999998"/>
  </r>
  <r>
    <s v="4"/>
    <s v="Region IV - Southeast"/>
    <x v="21"/>
    <s v="AL"/>
    <x v="132"/>
    <s v="2"/>
    <x v="1"/>
    <n v="93210.914399999994"/>
    <n v="163119.10029999999"/>
    <n v="122114.72259999999"/>
    <n v="213700.76459999999"/>
    <n v="148445.65700000001"/>
    <n v="259779.8996"/>
    <n v="182090.2335"/>
    <n v="318657.90850000002"/>
    <n v="216577.51670000001"/>
    <n v="379010.65419999999"/>
    <n v="239168.27590000001"/>
    <n v="418544.4828"/>
    <n v="259825.24179999999"/>
    <n v="454694.17320000002"/>
  </r>
  <r>
    <s v="4"/>
    <s v="Region IV - Southeast"/>
    <x v="21"/>
    <s v="AL"/>
    <x v="132"/>
    <s v="3"/>
    <x v="2"/>
    <n v="85269.370599999995"/>
    <n v="149221.39859999999"/>
    <n v="116156.762"/>
    <n v="203274.3334"/>
    <n v="146967.67819999999"/>
    <n v="257193.4368"/>
    <n v="193571.9762"/>
    <n v="338750.9583"/>
    <n v="239729.10010000001"/>
    <n v="419525.9252"/>
    <n v="270003.65590000001"/>
    <n v="472506.39799999999"/>
    <n v="299880.72389999998"/>
    <n v="524791.26670000004"/>
  </r>
  <r>
    <s v="4"/>
    <s v="Region IV - Southeast"/>
    <x v="21"/>
    <s v="AL"/>
    <x v="132"/>
    <s v="4"/>
    <x v="3"/>
    <n v="94214.974400000006"/>
    <n v="150743.96119999999"/>
    <n v="131900.96419999999"/>
    <n v="211041.54569999999"/>
    <n v="169586.95389999999"/>
    <n v="271339.13030000002"/>
    <n v="226115.93849999999"/>
    <n v="361785.50709999999"/>
    <n v="282644.92320000002"/>
    <n v="452231.88370000001"/>
    <n v="320330.913"/>
    <n v="512529.46830000001"/>
    <n v="358016.90269999998"/>
    <n v="572827.05279999995"/>
  </r>
  <r>
    <s v="4"/>
    <s v="Region IV - Southeast"/>
    <x v="21"/>
    <s v="AL"/>
    <x v="133"/>
    <s v="1"/>
    <x v="0"/>
    <n v="107353.09699999999"/>
    <n v="187867.9198"/>
    <n v="139114.55249999999"/>
    <n v="243450.467"/>
    <n v="166678.39449999999"/>
    <n v="291687.19030000002"/>
    <n v="199137.37030000001"/>
    <n v="348490.39789999998"/>
    <n v="234772.7585"/>
    <n v="410852.3273"/>
    <n v="257444.76010000001"/>
    <n v="450528.33020000003"/>
    <n v="277876.61560000002"/>
    <n v="486284.07750000001"/>
  </r>
  <r>
    <s v="4"/>
    <s v="Region IV - Southeast"/>
    <x v="21"/>
    <s v="AL"/>
    <x v="133"/>
    <s v="2"/>
    <x v="1"/>
    <n v="93508.051600000006"/>
    <n v="163639.09039999999"/>
    <n v="122582.4623"/>
    <n v="214519.30900000001"/>
    <n v="149088.38690000001"/>
    <n v="260904.677"/>
    <n v="183015.35459999999"/>
    <n v="320276.87060000002"/>
    <n v="217755.7806"/>
    <n v="381072.61609999998"/>
    <n v="240504.67019999999"/>
    <n v="420883.1728"/>
    <n v="261328.454"/>
    <n v="457324.79450000002"/>
  </r>
  <r>
    <s v="4"/>
    <s v="Region IV - Southeast"/>
    <x v="21"/>
    <s v="AL"/>
    <x v="133"/>
    <s v="3"/>
    <x v="2"/>
    <n v="85286.699900000007"/>
    <n v="149251.7249"/>
    <n v="116110.24589999999"/>
    <n v="203192.93049999999"/>
    <n v="146855.63630000001"/>
    <n v="256997.3634"/>
    <n v="193370.1709"/>
    <n v="338397.799"/>
    <n v="239427.70360000001"/>
    <n v="418998.48129999998"/>
    <n v="269624.94530000002"/>
    <n v="471843.65429999999"/>
    <n v="299415.96309999999"/>
    <n v="523977.93530000001"/>
  </r>
  <r>
    <s v="4"/>
    <s v="Region IV - Southeast"/>
    <x v="21"/>
    <s v="AL"/>
    <x v="133"/>
    <s v="4"/>
    <x v="3"/>
    <n v="94734.402199999997"/>
    <n v="151575.04579999999"/>
    <n v="132628.16310000001"/>
    <n v="212205.06409999999"/>
    <n v="170521.924"/>
    <n v="272835.08250000002"/>
    <n v="227362.56529999999"/>
    <n v="363780.11"/>
    <n v="284203.20669999998"/>
    <n v="454725.13740000001"/>
    <n v="322096.96750000003"/>
    <n v="515355.1557"/>
    <n v="359990.72840000002"/>
    <n v="575985.174"/>
  </r>
  <r>
    <s v="4"/>
    <s v="Region IV - Southeast"/>
    <x v="21"/>
    <s v="AL"/>
    <x v="134"/>
    <s v="1"/>
    <x v="0"/>
    <n v="101987.86079999999"/>
    <n v="178478.75640000001"/>
    <n v="132078.96350000001"/>
    <n v="231138.1862"/>
    <n v="158193.9411"/>
    <n v="276839.3971"/>
    <n v="188918.28690000001"/>
    <n v="330607.00199999998"/>
    <n v="222654.01259999999"/>
    <n v="389644.522"/>
    <n v="244124.72959999999"/>
    <n v="427218.27679999999"/>
    <n v="263421.00069999998"/>
    <n v="460986.7512"/>
  </r>
  <r>
    <s v="4"/>
    <s v="Region IV - Southeast"/>
    <x v="21"/>
    <s v="AL"/>
    <x v="134"/>
    <s v="2"/>
    <x v="1"/>
    <n v="89184.915599999993"/>
    <n v="156073.60219999999"/>
    <n v="116791.22410000001"/>
    <n v="204384.64199999999"/>
    <n v="141927.91250000001"/>
    <n v="248373.8468"/>
    <n v="174009.7562"/>
    <n v="304517.07329999999"/>
    <n v="206917.8823"/>
    <n v="362106.2941"/>
    <n v="228479.0307"/>
    <n v="399838.30359999998"/>
    <n v="248180.6214"/>
    <n v="434316.08740000002"/>
  </r>
  <r>
    <s v="4"/>
    <s v="Region IV - Southeast"/>
    <x v="21"/>
    <s v="AL"/>
    <x v="134"/>
    <s v="3"/>
    <x v="2"/>
    <n v="81745.562699999995"/>
    <n v="143054.73480000001"/>
    <n v="111400.37360000001"/>
    <n v="194950.6539"/>
    <n v="140982.91149999999"/>
    <n v="246720.09510000001"/>
    <n v="185723.32709999999"/>
    <n v="325015.82260000001"/>
    <n v="230041.13889999999"/>
    <n v="402571.99310000002"/>
    <n v="259116.7867"/>
    <n v="453454.37670000002"/>
    <n v="287816.78649999999"/>
    <n v="503679.3763"/>
  </r>
  <r>
    <s v="4"/>
    <s v="Region IV - Southeast"/>
    <x v="21"/>
    <s v="AL"/>
    <x v="134"/>
    <s v="4"/>
    <x v="3"/>
    <n v="90008.573699999994"/>
    <n v="144013.72"/>
    <n v="126012.0031"/>
    <n v="201619.20800000001"/>
    <n v="162015.4326"/>
    <n v="259224.69589999999"/>
    <n v="216020.57680000001"/>
    <n v="345632.92790000001"/>
    <n v="270025.72090000001"/>
    <n v="432041.15990000003"/>
    <n v="306029.15039999998"/>
    <n v="489646.64799999999"/>
    <n v="342032.57980000001"/>
    <n v="547252.13589999999"/>
  </r>
  <r>
    <s v="4"/>
    <s v="Region IV - Southeast"/>
    <x v="21"/>
    <s v="AL"/>
    <x v="135"/>
    <s v="1"/>
    <x v="0"/>
    <n v="108546.9708"/>
    <n v="189957.19899999999"/>
    <n v="140625.15109999999"/>
    <n v="246094.01439999999"/>
    <n v="168464.18179999999"/>
    <n v="294812.31819999998"/>
    <n v="201234.70430000001"/>
    <n v="352160.73239999998"/>
    <n v="237214.20120000001"/>
    <n v="415124.85200000001"/>
    <n v="260108.35159999999"/>
    <n v="455189.6153"/>
    <n v="280717.10340000002"/>
    <n v="491254.93109999999"/>
  </r>
  <r>
    <s v="4"/>
    <s v="Region IV - Southeast"/>
    <x v="21"/>
    <s v="AL"/>
    <x v="135"/>
    <s v="2"/>
    <x v="1"/>
    <n v="94701.925499999998"/>
    <n v="165728.36970000001"/>
    <n v="124093.06080000001"/>
    <n v="217162.85639999999"/>
    <n v="150874.17420000001"/>
    <n v="264029.80479999998"/>
    <n v="185112.68859999999"/>
    <n v="323947.20500000002"/>
    <n v="220197.22330000001"/>
    <n v="385345.14079999999"/>
    <n v="243176.7616"/>
    <n v="425559.33279999997"/>
    <n v="264196.30170000001"/>
    <n v="462343.5281"/>
  </r>
  <r>
    <s v="4"/>
    <s v="Region IV - Southeast"/>
    <x v="21"/>
    <s v="AL"/>
    <x v="135"/>
    <s v="3"/>
    <x v="2"/>
    <n v="86552.329899999997"/>
    <n v="151466.57740000001"/>
    <n v="117882.128"/>
    <n v="206293.72399999999"/>
    <n v="149133.7703"/>
    <n v="260984.09789999999"/>
    <n v="196407.68290000001"/>
    <n v="343713.44510000001"/>
    <n v="243224.59359999999"/>
    <n v="425643.03889999999"/>
    <n v="273928.08730000001"/>
    <n v="479374.15289999999"/>
    <n v="304225.35710000002"/>
    <n v="532394.37490000005"/>
  </r>
  <r>
    <s v="4"/>
    <s v="Region IV - Southeast"/>
    <x v="21"/>
    <s v="AL"/>
    <x v="135"/>
    <s v="4"/>
    <x v="3"/>
    <n v="95791.794299999994"/>
    <n v="153266.8731"/>
    <n v="134108.51190000001"/>
    <n v="214573.62220000001"/>
    <n v="172425.22959999999"/>
    <n v="275880.37150000001"/>
    <n v="229900.30609999999"/>
    <n v="367840.49530000001"/>
    <n v="287375.38270000002"/>
    <n v="459800.61910000001"/>
    <n v="325692.1004"/>
    <n v="521107.36849999998"/>
    <n v="364008.81809999997"/>
    <n v="582414.1176"/>
  </r>
  <r>
    <s v="4"/>
    <s v="Region IV - Southeast"/>
    <x v="21"/>
    <s v="AL"/>
    <x v="136"/>
    <s v="1"/>
    <x v="0"/>
    <n v="106756.16009999999"/>
    <n v="186823.28020000001"/>
    <n v="138359.25330000001"/>
    <n v="242128.69320000001"/>
    <n v="165785.50090000001"/>
    <n v="290124.62650000001"/>
    <n v="198088.70319999999"/>
    <n v="346655.23060000001"/>
    <n v="233552.03719999999"/>
    <n v="408716.065"/>
    <n v="256112.9644"/>
    <n v="448197.68770000001"/>
    <n v="276456.37180000002"/>
    <n v="483798.6507"/>
  </r>
  <r>
    <s v="4"/>
    <s v="Region IV - Southeast"/>
    <x v="21"/>
    <s v="AL"/>
    <x v="136"/>
    <s v="2"/>
    <x v="1"/>
    <n v="92911.114700000006"/>
    <n v="162594.45079999999"/>
    <n v="121827.163"/>
    <n v="213197.53520000001"/>
    <n v="148195.4932"/>
    <n v="259342.11309999999"/>
    <n v="181966.68770000001"/>
    <n v="318441.7034"/>
    <n v="216535.05929999999"/>
    <n v="378936.35379999998"/>
    <n v="239168.62450000001"/>
    <n v="418545.09279999998"/>
    <n v="259894.5301"/>
    <n v="454815.4277"/>
  </r>
  <r>
    <s v="4"/>
    <s v="Region IV - Southeast"/>
    <x v="21"/>
    <s v="AL"/>
    <x v="136"/>
    <s v="3"/>
    <x v="2"/>
    <n v="84653.884900000005"/>
    <n v="148144.29860000001"/>
    <n v="115224.30499999999"/>
    <n v="201642.5337"/>
    <n v="145716.5693"/>
    <n v="255003.99609999999"/>
    <n v="191851.4149"/>
    <n v="335739.97600000002"/>
    <n v="237529.2585"/>
    <n v="415676.20240000001"/>
    <n v="267473.37420000002"/>
    <n v="468078.40490000002"/>
    <n v="297011.266"/>
    <n v="519769.71549999999"/>
  </r>
  <r>
    <s v="4"/>
    <s v="Region IV - Southeast"/>
    <x v="21"/>
    <s v="AL"/>
    <x v="136"/>
    <s v="4"/>
    <x v="3"/>
    <n v="94205.706200000001"/>
    <n v="150729.13219999999"/>
    <n v="131887.98869999999"/>
    <n v="211020.785"/>
    <n v="169570.27119999999"/>
    <n v="271312.43790000002"/>
    <n v="226093.6949"/>
    <n v="361749.91720000003"/>
    <n v="282617.11859999999"/>
    <n v="452187.39649999997"/>
    <n v="320299.40110000002"/>
    <n v="512479.04940000002"/>
    <n v="357981.68359999999"/>
    <n v="572770.70220000006"/>
  </r>
  <r>
    <s v="4"/>
    <s v="Region IV - Southeast"/>
    <x v="21"/>
    <s v="AL"/>
    <x v="137"/>
    <s v="1"/>
    <x v="0"/>
    <n v="105565.3682"/>
    <n v="184739.39449999999"/>
    <n v="136746.69680000001"/>
    <n v="239306.71950000001"/>
    <n v="163807.5344"/>
    <n v="286663.1851"/>
    <n v="195656.61660000001"/>
    <n v="342399.07890000002"/>
    <n v="230625.33809999999"/>
    <n v="403594.34169999999"/>
    <n v="252877.7096"/>
    <n v="442535.99180000002"/>
    <n v="272898.69839999999"/>
    <n v="477572.72220000002"/>
  </r>
  <r>
    <s v="4"/>
    <s v="Region IV - Southeast"/>
    <x v="21"/>
    <s v="AL"/>
    <x v="137"/>
    <s v="2"/>
    <x v="1"/>
    <n v="92166.937699999995"/>
    <n v="161292.14110000001"/>
    <n v="120747.90029999999"/>
    <n v="211308.82560000001"/>
    <n v="146784.94690000001"/>
    <n v="256873.65710000001"/>
    <n v="180054.66649999999"/>
    <n v="315095.66639999999"/>
    <n v="214157.29560000001"/>
    <n v="374775.2672"/>
    <n v="236496.00219999999"/>
    <n v="413868.0037"/>
    <n v="256922.74119999999"/>
    <n v="449614.79710000003"/>
  </r>
  <r>
    <s v="4"/>
    <s v="Region IV - Southeast"/>
    <x v="21"/>
    <s v="AL"/>
    <x v="137"/>
    <s v="3"/>
    <x v="2"/>
    <n v="84311.481499999994"/>
    <n v="147545.0926"/>
    <n v="114851.1059"/>
    <n v="200989.43530000001"/>
    <n v="145315.0956"/>
    <n v="254301.4173"/>
    <n v="191394.7408"/>
    <n v="334940.79639999999"/>
    <n v="237032.12599999999"/>
    <n v="414806.2206"/>
    <n v="266965.6495"/>
    <n v="467189.88660000003"/>
    <n v="296506.05290000001"/>
    <n v="518885.59269999998"/>
  </r>
  <r>
    <s v="4"/>
    <s v="Region IV - Southeast"/>
    <x v="21"/>
    <s v="AL"/>
    <x v="137"/>
    <s v="4"/>
    <x v="3"/>
    <n v="93162.213399999993"/>
    <n v="149059.5436"/>
    <n v="130427.0986"/>
    <n v="208683.361"/>
    <n v="167691.984"/>
    <n v="268307.17849999998"/>
    <n v="223589.31200000001"/>
    <n v="357742.90460000001"/>
    <n v="279486.64"/>
    <n v="447178.63069999998"/>
    <n v="316751.52539999998"/>
    <n v="506802.44809999998"/>
    <n v="354016.4106"/>
    <n v="566426.26540000003"/>
  </r>
  <r>
    <s v="4"/>
    <s v="Region IV - Southeast"/>
    <x v="21"/>
    <s v="AL"/>
    <x v="138"/>
    <s v="1"/>
    <x v="0"/>
    <n v="100200.1321"/>
    <n v="175350.23120000001"/>
    <n v="129711.1079"/>
    <n v="226994.4387"/>
    <n v="155323.08100000001"/>
    <n v="271815.39179999998"/>
    <n v="185437.53320000001"/>
    <n v="324515.68290000001"/>
    <n v="218506.59220000001"/>
    <n v="382386.53629999998"/>
    <n v="239557.67910000001"/>
    <n v="419225.93839999998"/>
    <n v="258443.0834"/>
    <n v="452275.3959"/>
  </r>
  <r>
    <s v="4"/>
    <s v="Region IV - Southeast"/>
    <x v="21"/>
    <s v="AL"/>
    <x v="138"/>
    <s v="2"/>
    <x v="1"/>
    <n v="87843.801600000006"/>
    <n v="153726.65289999999"/>
    <n v="114956.6621"/>
    <n v="201174.1586"/>
    <n v="139624.4725"/>
    <n v="244342.82689999999"/>
    <n v="171049.068"/>
    <n v="299335.86900000001"/>
    <n v="203319.39730000001"/>
    <n v="355808.94520000002"/>
    <n v="224470.36259999999"/>
    <n v="392823.13459999999"/>
    <n v="243774.90849999999"/>
    <n v="426606.09"/>
  </r>
  <r>
    <s v="4"/>
    <s v="Region IV - Southeast"/>
    <x v="21"/>
    <s v="AL"/>
    <x v="138"/>
    <s v="3"/>
    <x v="2"/>
    <n v="80770.344200000007"/>
    <n v="141348.10250000001"/>
    <n v="110141.23360000001"/>
    <n v="192747.1586"/>
    <n v="139442.3708"/>
    <n v="244024.149"/>
    <n v="183747.8971"/>
    <n v="321558.8199"/>
    <n v="227645.56140000001"/>
    <n v="398379.73239999998"/>
    <n v="256457.4909"/>
    <n v="448800.609"/>
    <n v="284906.8763"/>
    <n v="498587.03360000002"/>
  </r>
  <r>
    <s v="4"/>
    <s v="Region IV - Southeast"/>
    <x v="21"/>
    <s v="AL"/>
    <x v="138"/>
    <s v="4"/>
    <x v="3"/>
    <n v="88436.3848"/>
    <n v="141498.21780000001"/>
    <n v="123810.93859999999"/>
    <n v="198097.5048"/>
    <n v="159185.4926"/>
    <n v="254696.79199999999"/>
    <n v="212247.32339999999"/>
    <n v="339595.72259999998"/>
    <n v="265309.15429999999"/>
    <n v="424494.6532"/>
    <n v="300683.70819999999"/>
    <n v="481093.94030000002"/>
    <n v="336058.26209999999"/>
    <n v="537693.22739999997"/>
  </r>
  <r>
    <s v="4"/>
    <s v="Region IV - Southeast"/>
    <x v="21"/>
    <s v="AL"/>
    <x v="139"/>
    <s v="1"/>
    <x v="0"/>
    <n v="102586.85129999999"/>
    <n v="179526.98980000001"/>
    <n v="132766.2893"/>
    <n v="232341.00630000001"/>
    <n v="158958.71350000001"/>
    <n v="278177.74859999999"/>
    <n v="189743.783"/>
    <n v="332051.62030000001"/>
    <n v="223551.22690000001"/>
    <n v="391214.647"/>
    <n v="245075.41339999999"/>
    <n v="428881.97340000002"/>
    <n v="264363.11749999999"/>
    <n v="462635.45569999999"/>
  </r>
  <r>
    <s v="4"/>
    <s v="Region IV - Southeast"/>
    <x v="21"/>
    <s v="AL"/>
    <x v="139"/>
    <s v="2"/>
    <x v="1"/>
    <n v="90081.6495"/>
    <n v="157642.8867"/>
    <n v="117834.0793"/>
    <n v="206209.63879999999"/>
    <n v="143070.96530000001"/>
    <n v="250374.18919999999"/>
    <n v="175181.96309999999"/>
    <n v="306568.43540000002"/>
    <n v="208181.0539"/>
    <n v="364316.8444"/>
    <n v="229814.71979999999"/>
    <n v="402175.7597"/>
    <n v="249545.2482"/>
    <n v="436704.18440000003"/>
  </r>
  <r>
    <s v="4"/>
    <s v="Region IV - Southeast"/>
    <x v="21"/>
    <s v="AL"/>
    <x v="139"/>
    <s v="3"/>
    <x v="2"/>
    <n v="82993.861499999999"/>
    <n v="145239.25760000001"/>
    <n v="113218.7691"/>
    <n v="198132.84589999999"/>
    <n v="143373.08439999999"/>
    <n v="250902.8977"/>
    <n v="188962.64060000001"/>
    <n v="330684.62099999998"/>
    <n v="234139.42069999999"/>
    <n v="409743.98629999999"/>
    <n v="263798.63410000002"/>
    <n v="461647.60979999998"/>
    <n v="293090.93550000002"/>
    <n v="512909.1373"/>
  </r>
  <r>
    <s v="4"/>
    <s v="Region IV - Southeast"/>
    <x v="21"/>
    <s v="AL"/>
    <x v="139"/>
    <s v="4"/>
    <x v="3"/>
    <n v="90546.534700000004"/>
    <n v="144874.4577"/>
    <n v="126765.1486"/>
    <n v="202824.24069999999"/>
    <n v="162983.76250000001"/>
    <n v="260774.0239"/>
    <n v="217311.68340000001"/>
    <n v="347698.6985"/>
    <n v="271639.6042"/>
    <n v="434623.37300000002"/>
    <n v="307858.2181"/>
    <n v="492573.15620000003"/>
    <n v="344076.83199999999"/>
    <n v="550522.93929999997"/>
  </r>
  <r>
    <s v="4"/>
    <s v="Region IV - Southeast"/>
    <x v="22"/>
    <s v="FL"/>
    <x v="140"/>
    <s v="1"/>
    <x v="0"/>
    <n v="109735.7056"/>
    <n v="192037.48490000001"/>
    <n v="142305.67629999999"/>
    <n v="249034.93359999999"/>
    <n v="170570.26389999999"/>
    <n v="298497.96189999999"/>
    <n v="203889.95480000001"/>
    <n v="356807.42080000002"/>
    <n v="240464.39910000001"/>
    <n v="420812.69829999999"/>
    <n v="263724.70929999999"/>
    <n v="461518.24119999999"/>
    <n v="284752.89409999998"/>
    <n v="498317.56459999998"/>
  </r>
  <r>
    <s v="4"/>
    <s v="Region IV - Southeast"/>
    <x v="22"/>
    <s v="FL"/>
    <x v="140"/>
    <s v="2"/>
    <x v="1"/>
    <n v="95146.302800000005"/>
    <n v="166506.03"/>
    <n v="124884.7638"/>
    <n v="218548.33670000001"/>
    <n v="152034.55669999999"/>
    <n v="266060.4743"/>
    <n v="186901.16390000001"/>
    <n v="327077.03690000001"/>
    <n v="222532.52970000001"/>
    <n v="389431.92690000002"/>
    <n v="245849.73250000001"/>
    <n v="430237.0318"/>
    <n v="267237.37890000001"/>
    <n v="467665.41310000001"/>
  </r>
  <r>
    <s v="4"/>
    <s v="Region IV - Southeast"/>
    <x v="22"/>
    <s v="FL"/>
    <x v="140"/>
    <s v="3"/>
    <x v="2"/>
    <n v="86279.247700000007"/>
    <n v="150988.68350000001"/>
    <n v="117322.8702"/>
    <n v="205315.02280000001"/>
    <n v="148284.13500000001"/>
    <n v="259497.23610000001"/>
    <n v="195143.79569999999"/>
    <n v="341501.64250000002"/>
    <n v="241521.88459999999"/>
    <n v="422663.29800000001"/>
    <n v="271905.53049999999"/>
    <n v="475834.67830000003"/>
    <n v="301861.11229999998"/>
    <n v="528256.94649999996"/>
  </r>
  <r>
    <s v="4"/>
    <s v="Region IV - Southeast"/>
    <x v="22"/>
    <s v="FL"/>
    <x v="140"/>
    <s v="4"/>
    <x v="3"/>
    <n v="96826.018899999995"/>
    <n v="154921.63260000001"/>
    <n v="135556.4265"/>
    <n v="216890.2856"/>
    <n v="174286.83410000001"/>
    <n v="278858.9387"/>
    <n v="232382.4454"/>
    <n v="371811.91810000001"/>
    <n v="290478.05670000002"/>
    <n v="464764.89769999997"/>
    <n v="329208.4644"/>
    <n v="526733.55079999997"/>
    <n v="367938.87180000002"/>
    <n v="588702.20369999995"/>
  </r>
  <r>
    <s v="4"/>
    <s v="Region IV - Southeast"/>
    <x v="22"/>
    <s v="FL"/>
    <x v="141"/>
    <s v="1"/>
    <x v="0"/>
    <n v="109228.3863"/>
    <n v="191149.67600000001"/>
    <n v="141739.76949999999"/>
    <n v="248044.5968"/>
    <n v="169952.70389999999"/>
    <n v="297417.23180000001"/>
    <n v="203242.94519999999"/>
    <n v="355675.15409999999"/>
    <n v="239779.85690000001"/>
    <n v="419614.74969999999"/>
    <n v="263008.2157"/>
    <n v="460264.3774"/>
    <n v="284066.03610000003"/>
    <n v="497115.56329999998"/>
  </r>
  <r>
    <s v="4"/>
    <s v="Region IV - Southeast"/>
    <x v="22"/>
    <s v="FL"/>
    <x v="141"/>
    <s v="2"/>
    <x v="1"/>
    <n v="94318.337599999999"/>
    <n v="165057.09080000001"/>
    <n v="123935.98020000001"/>
    <n v="216887.96539999999"/>
    <n v="151009.61900000001"/>
    <n v="264266.83319999999"/>
    <n v="185880.77480000001"/>
    <n v="325291.35570000001"/>
    <n v="221453.88089999999"/>
    <n v="387544.2917"/>
    <n v="244719.59959999999"/>
    <n v="428259.29940000002"/>
    <n v="266098.66830000002"/>
    <n v="465672.66960000002"/>
  </r>
  <r>
    <s v="4"/>
    <s v="Region IV - Southeast"/>
    <x v="22"/>
    <s v="FL"/>
    <x v="141"/>
    <s v="3"/>
    <x v="2"/>
    <n v="85080.954299999998"/>
    <n v="148891.67009999999"/>
    <n v="115569.03810000001"/>
    <n v="202245.8167"/>
    <n v="145972.9541"/>
    <n v="255452.66949999999"/>
    <n v="192005.7733"/>
    <n v="336010.10330000002"/>
    <n v="237546.43659999999"/>
    <n v="415706.26400000002"/>
    <n v="267360.03879999998"/>
    <n v="467880.06780000002"/>
    <n v="296736.16889999999"/>
    <n v="519288.29550000001"/>
  </r>
  <r>
    <s v="4"/>
    <s v="Region IV - Southeast"/>
    <x v="22"/>
    <s v="FL"/>
    <x v="141"/>
    <s v="4"/>
    <x v="3"/>
    <n v="96368.676399999997"/>
    <n v="154189.8847"/>
    <n v="134916.147"/>
    <n v="215865.83850000001"/>
    <n v="173463.6177"/>
    <n v="277541.79239999998"/>
    <n v="231284.8236"/>
    <n v="370055.72320000001"/>
    <n v="289106.0294"/>
    <n v="462569.65389999998"/>
    <n v="327653.5"/>
    <n v="524245.6078"/>
    <n v="366200.9706"/>
    <n v="585921.56169999996"/>
  </r>
  <r>
    <s v="4"/>
    <s v="Region IV - Southeast"/>
    <x v="22"/>
    <s v="FL"/>
    <x v="142"/>
    <s v="1"/>
    <x v="0"/>
    <n v="109780.5162"/>
    <n v="192115.90340000001"/>
    <n v="142400.37479999999"/>
    <n v="249200.65599999999"/>
    <n v="170707.93340000001"/>
    <n v="298738.88339999999"/>
    <n v="204090.78659999999"/>
    <n v="357158.87650000001"/>
    <n v="240732.49230000001"/>
    <n v="421281.8615"/>
    <n v="264032.36420000001"/>
    <n v="462056.63740000001"/>
    <n v="285119.59129999997"/>
    <n v="498959.28470000002"/>
  </r>
  <r>
    <s v="4"/>
    <s v="Region IV - Southeast"/>
    <x v="22"/>
    <s v="FL"/>
    <x v="142"/>
    <s v="2"/>
    <x v="1"/>
    <n v="95030.790500000003"/>
    <n v="166303.88329999999"/>
    <n v="124788.024"/>
    <n v="218379.04190000001"/>
    <n v="151968.5373"/>
    <n v="265944.94030000002"/>
    <n v="186915.30600000001"/>
    <n v="327101.7855"/>
    <n v="222603.56959999999"/>
    <n v="389556.24680000002"/>
    <n v="245952.69289999999"/>
    <n v="430417.21250000002"/>
    <n v="267384.98979999998"/>
    <n v="467923.73220000003"/>
  </r>
  <r>
    <s v="4"/>
    <s v="Region IV - Southeast"/>
    <x v="22"/>
    <s v="FL"/>
    <x v="142"/>
    <s v="3"/>
    <x v="2"/>
    <n v="85996.510399999999"/>
    <n v="150493.89319999999"/>
    <n v="116888.9273"/>
    <n v="204555.62280000001"/>
    <n v="147698.08129999999"/>
    <n v="258471.64240000001"/>
    <n v="194334.16699999999"/>
    <n v="340084.79239999998"/>
    <n v="240483.38879999999"/>
    <n v="420845.93030000001"/>
    <n v="270708.57650000002"/>
    <n v="473740.00890000002"/>
    <n v="300500.9963"/>
    <n v="525876.74340000004"/>
  </r>
  <r>
    <s v="4"/>
    <s v="Region IV - Southeast"/>
    <x v="22"/>
    <s v="FL"/>
    <x v="142"/>
    <s v="4"/>
    <x v="3"/>
    <n v="96861.6973"/>
    <n v="154978.71799999999"/>
    <n v="135606.37609999999"/>
    <n v="216970.20509999999"/>
    <n v="174351.0552"/>
    <n v="278961.6923"/>
    <n v="232468.07339999999"/>
    <n v="371948.92310000001"/>
    <n v="290585.0919"/>
    <n v="464936.15379999997"/>
    <n v="329329.7708"/>
    <n v="526927.64099999995"/>
    <n v="368074.44959999999"/>
    <n v="588919.12820000004"/>
  </r>
  <r>
    <s v="4"/>
    <s v="Region IV - Southeast"/>
    <x v="22"/>
    <s v="FL"/>
    <x v="143"/>
    <s v="1"/>
    <x v="0"/>
    <n v="112347.5062"/>
    <n v="196608.13589999999"/>
    <n v="145800.36610000001"/>
    <n v="255150.64060000001"/>
    <n v="174830.18590000001"/>
    <n v="305952.82520000002"/>
    <n v="209088.78200000001"/>
    <n v="365905.36839999998"/>
    <n v="246687.75080000001"/>
    <n v="431703.5638"/>
    <n v="270590.16729999997"/>
    <n v="473532.7928"/>
    <n v="292267.35570000001"/>
    <n v="511467.8725"/>
  </r>
  <r>
    <s v="4"/>
    <s v="Region IV - Southeast"/>
    <x v="22"/>
    <s v="FL"/>
    <x v="143"/>
    <s v="2"/>
    <x v="1"/>
    <n v="96956.488599999997"/>
    <n v="169673.85509999999"/>
    <n v="127422.26149999999"/>
    <n v="222988.95749999999"/>
    <n v="155276.03419999999"/>
    <n v="271733.05989999999"/>
    <n v="191166.54199999999"/>
    <n v="334541.4485"/>
    <n v="227770.61480000001"/>
    <n v="398598.5759"/>
    <n v="251708.7176"/>
    <n v="440490.25569999998"/>
    <n v="273711.12890000001"/>
    <n v="478994.47560000001"/>
  </r>
  <r>
    <s v="4"/>
    <s v="Region IV - Southeast"/>
    <x v="22"/>
    <s v="FL"/>
    <x v="143"/>
    <s v="3"/>
    <x v="2"/>
    <n v="87396.821299999996"/>
    <n v="152944.43729999999"/>
    <n v="118696.9198"/>
    <n v="207719.60949999999"/>
    <n v="149910.13529999999"/>
    <n v="262342.73680000001"/>
    <n v="197170.6764"/>
    <n v="345048.6838"/>
    <n v="243923.18549999999"/>
    <n v="426865.5748"/>
    <n v="274527.04499999998"/>
    <n v="480422.32870000001"/>
    <n v="304679.32030000002"/>
    <n v="533188.81059999997"/>
  </r>
  <r>
    <s v="4"/>
    <s v="Region IV - Southeast"/>
    <x v="22"/>
    <s v="FL"/>
    <x v="143"/>
    <s v="4"/>
    <x v="3"/>
    <n v="99119.194699999993"/>
    <n v="158590.71400000001"/>
    <n v="138766.8726"/>
    <n v="222026.99950000001"/>
    <n v="178414.55059999999"/>
    <n v="285463.28509999998"/>
    <n v="237886.0674"/>
    <n v="380617.71350000001"/>
    <n v="297357.58429999999"/>
    <n v="475772.14179999998"/>
    <n v="337005.2622"/>
    <n v="539208.42749999999"/>
    <n v="376652.94"/>
    <n v="602644.71299999999"/>
  </r>
  <r>
    <s v="4"/>
    <s v="Region IV - Southeast"/>
    <x v="22"/>
    <s v="FL"/>
    <x v="144"/>
    <s v="1"/>
    <x v="0"/>
    <n v="109914.94439999999"/>
    <n v="192351.15270000001"/>
    <n v="142684.46590000001"/>
    <n v="249697.81529999999"/>
    <n v="171120.93650000001"/>
    <n v="299461.63880000002"/>
    <n v="204693.27590000001"/>
    <n v="358213.2328"/>
    <n v="241536.76490000001"/>
    <n v="422689.33840000001"/>
    <n v="264955.32140000002"/>
    <n v="463671.8125"/>
    <n v="286219.67440000002"/>
    <n v="500884.43030000001"/>
  </r>
  <r>
    <s v="4"/>
    <s v="Region IV - Southeast"/>
    <x v="22"/>
    <s v="FL"/>
    <x v="144"/>
    <s v="2"/>
    <x v="1"/>
    <n v="94684.249800000005"/>
    <n v="165697.43710000001"/>
    <n v="124497.79979999999"/>
    <n v="217871.1495"/>
    <n v="151770.47380000001"/>
    <n v="265598.32909999997"/>
    <n v="186957.72579999999"/>
    <n v="327176.02"/>
    <n v="222816.68229999999"/>
    <n v="389929.19380000001"/>
    <n v="246261.56630000001"/>
    <n v="430957.74099999998"/>
    <n v="267827.81400000001"/>
    <n v="468698.67450000002"/>
  </r>
  <r>
    <s v="4"/>
    <s v="Region IV - Southeast"/>
    <x v="22"/>
    <s v="FL"/>
    <x v="144"/>
    <s v="3"/>
    <x v="2"/>
    <n v="85148.294800000003"/>
    <n v="149009.5159"/>
    <n v="115587.09329999999"/>
    <n v="202277.41329999999"/>
    <n v="145939.91399999999"/>
    <n v="255394.84950000001"/>
    <n v="191905.27189999999"/>
    <n v="335834.22590000002"/>
    <n v="237367.89"/>
    <n v="415393.8075"/>
    <n v="267117.70199999999"/>
    <n v="467455.97840000002"/>
    <n v="296420.63390000002"/>
    <n v="518736.10930000001"/>
  </r>
  <r>
    <s v="4"/>
    <s v="Region IV - Southeast"/>
    <x v="22"/>
    <s v="FL"/>
    <x v="144"/>
    <s v="4"/>
    <x v="3"/>
    <n v="96968.729200000002"/>
    <n v="155149.96909999999"/>
    <n v="135756.22089999999"/>
    <n v="217209.9566"/>
    <n v="174543.71249999999"/>
    <n v="279269.94429999997"/>
    <n v="232724.95009999999"/>
    <n v="372359.92570000002"/>
    <n v="290906.1876"/>
    <n v="465449.90700000001"/>
    <n v="329693.67930000002"/>
    <n v="527509.89469999995"/>
    <n v="368481.17090000003"/>
    <n v="589569.88230000006"/>
  </r>
  <r>
    <s v="4"/>
    <s v="Region IV - Southeast"/>
    <x v="22"/>
    <s v="FL"/>
    <x v="145"/>
    <s v="1"/>
    <x v="0"/>
    <n v="113586.19439999999"/>
    <n v="198775.84039999999"/>
    <n v="147405.66819999999"/>
    <n v="257959.91930000001"/>
    <n v="176753.64869999999"/>
    <n v="309318.88530000002"/>
    <n v="211386.9552"/>
    <n v="369927.1716"/>
    <n v="249397.29560000001"/>
    <n v="436445.2672"/>
    <n v="273561.42359999998"/>
    <n v="478732.49119999999"/>
    <n v="295474.5514"/>
    <n v="517080.46490000002"/>
  </r>
  <r>
    <s v="4"/>
    <s v="Region IV - Southeast"/>
    <x v="22"/>
    <s v="FL"/>
    <x v="145"/>
    <s v="2"/>
    <x v="1"/>
    <n v="98034.853000000003"/>
    <n v="171560.99280000001"/>
    <n v="128836.124"/>
    <n v="225463.21710000001"/>
    <n v="156995.80710000001"/>
    <n v="274742.66230000003"/>
    <n v="193278.02429999999"/>
    <n v="338236.54259999999"/>
    <n v="230283.10509999999"/>
    <n v="402995.4339"/>
    <n v="254483.77799999999"/>
    <n v="445346.6115"/>
    <n v="276726.59700000001"/>
    <n v="484271.54479999997"/>
  </r>
  <r>
    <s v="4"/>
    <s v="Region IV - Southeast"/>
    <x v="22"/>
    <s v="FL"/>
    <x v="145"/>
    <s v="3"/>
    <x v="2"/>
    <n v="88379.716100000005"/>
    <n v="154664.50330000001"/>
    <n v="120034.8616"/>
    <n v="210061.00769999999"/>
    <n v="151602.21909999999"/>
    <n v="265303.8835"/>
    <n v="199398.56400000001"/>
    <n v="348947.48700000002"/>
    <n v="246681.58489999999"/>
    <n v="431692.77360000001"/>
    <n v="277633.23879999999"/>
    <n v="485858.1679"/>
    <n v="308128.60460000002"/>
    <n v="539225.05819999997"/>
  </r>
  <r>
    <s v="4"/>
    <s v="Region IV - Southeast"/>
    <x v="22"/>
    <s v="FL"/>
    <x v="145"/>
    <s v="4"/>
    <x v="3"/>
    <n v="100212.26850000001"/>
    <n v="160339.63200000001"/>
    <n v="140297.1759"/>
    <n v="224475.4847"/>
    <n v="180382.0833"/>
    <n v="288611.33750000002"/>
    <n v="240509.44440000001"/>
    <n v="384815.11670000001"/>
    <n v="300636.80540000001"/>
    <n v="481018.8958"/>
    <n v="340721.71289999998"/>
    <n v="545154.7487"/>
    <n v="380806.6202"/>
    <n v="609290.60140000004"/>
  </r>
  <r>
    <s v="4"/>
    <s v="Region IV - Southeast"/>
    <x v="22"/>
    <s v="FL"/>
    <x v="146"/>
    <s v="1"/>
    <x v="0"/>
    <n v="114138.317"/>
    <n v="199742.05480000001"/>
    <n v="148066.26379999999"/>
    <n v="259115.96170000001"/>
    <n v="177508.86679999999"/>
    <n v="310640.51689999999"/>
    <n v="212234.78289999999"/>
    <n v="371410.8701"/>
    <n v="250349.91469999999"/>
    <n v="438112.35080000001"/>
    <n v="274585.55450000003"/>
    <n v="480524.72029999999"/>
    <n v="296528.08740000002"/>
    <n v="518924.15299999999"/>
  </r>
  <r>
    <s v="4"/>
    <s v="Region IV - Southeast"/>
    <x v="22"/>
    <s v="FL"/>
    <x v="146"/>
    <s v="2"/>
    <x v="1"/>
    <n v="98747.299499999994"/>
    <n v="172807.77410000001"/>
    <n v="129688.15919999999"/>
    <n v="226954.2787"/>
    <n v="157954.71520000001"/>
    <n v="276420.75150000001"/>
    <n v="194312.54300000001"/>
    <n v="340046.95020000002"/>
    <n v="231432.7788"/>
    <n v="405007.3628"/>
    <n v="255716.8547"/>
    <n v="447504.49570000003"/>
    <n v="278012.90059999999"/>
    <n v="486522.576"/>
  </r>
  <r>
    <s v="4"/>
    <s v="Region IV - Southeast"/>
    <x v="22"/>
    <s v="FL"/>
    <x v="146"/>
    <s v="3"/>
    <x v="2"/>
    <n v="89295.266399999993"/>
    <n v="156266.71609999999"/>
    <n v="121354.74280000001"/>
    <n v="212370.79990000001"/>
    <n v="153327.3363"/>
    <n v="268322.83860000002"/>
    <n v="201726.94450000001"/>
    <n v="353022.15289999999"/>
    <n v="249618.52059999999"/>
    <n v="436832.41110000003"/>
    <n v="280981.75809999998"/>
    <n v="491718.07659999997"/>
    <n v="311893.41149999999"/>
    <n v="545813.47010000004"/>
  </r>
  <r>
    <s v="4"/>
    <s v="Region IV - Southeast"/>
    <x v="22"/>
    <s v="FL"/>
    <x v="146"/>
    <s v="4"/>
    <x v="3"/>
    <n v="100705.2827"/>
    <n v="161128.45490000001"/>
    <n v="140987.3959"/>
    <n v="225579.83670000001"/>
    <n v="181269.50899999999"/>
    <n v="290031.21870000003"/>
    <n v="241692.67869999999"/>
    <n v="386708.2917"/>
    <n v="302115.84830000001"/>
    <n v="483385.36440000002"/>
    <n v="342397.96149999998"/>
    <n v="547836.74650000001"/>
    <n v="382680.07459999999"/>
    <n v="612288.12840000005"/>
  </r>
  <r>
    <s v="4"/>
    <s v="Region IV - Southeast"/>
    <x v="22"/>
    <s v="FL"/>
    <x v="147"/>
    <s v="1"/>
    <x v="0"/>
    <n v="105198.65489999999"/>
    <n v="184097.64610000001"/>
    <n v="136260.98310000001"/>
    <n v="238456.72039999999"/>
    <n v="163218.6404"/>
    <n v="285632.62050000002"/>
    <n v="194942.61619999999"/>
    <n v="341149.5784"/>
    <n v="229774.5857"/>
    <n v="402105.52500000002"/>
    <n v="251940.87940000001"/>
    <n v="440896.53889999999"/>
    <n v="271877.58779999998"/>
    <n v="475785.77860000002"/>
  </r>
  <r>
    <s v="4"/>
    <s v="Region IV - Southeast"/>
    <x v="22"/>
    <s v="FL"/>
    <x v="147"/>
    <s v="2"/>
    <x v="1"/>
    <n v="91891.837599999999"/>
    <n v="160810.71590000001"/>
    <n v="120371.58010000001"/>
    <n v="210650.2653"/>
    <n v="146312.4467"/>
    <n v="256046.78169999999"/>
    <n v="179447.3463"/>
    <n v="314032.85590000002"/>
    <n v="213419.1453"/>
    <n v="373483.50410000002"/>
    <n v="235673.71179999999"/>
    <n v="412428.99560000002"/>
    <n v="256019.00580000001"/>
    <n v="448033.26010000001"/>
  </r>
  <r>
    <s v="4"/>
    <s v="Region IV - Southeast"/>
    <x v="22"/>
    <s v="FL"/>
    <x v="147"/>
    <s v="3"/>
    <x v="2"/>
    <n v="84111.436799999996"/>
    <n v="147195.01439999999"/>
    <n v="114592.82090000001"/>
    <n v="200537.43650000001"/>
    <n v="144999.08739999999"/>
    <n v="253748.40299999999"/>
    <n v="190989.5246"/>
    <n v="334231.66810000001"/>
    <n v="236540.72579999999"/>
    <n v="413946.27010000002"/>
    <n v="266420.1532"/>
    <n v="466235.26819999999"/>
    <n v="295909.14870000002"/>
    <n v="517841.01020000002"/>
  </r>
  <r>
    <s v="4"/>
    <s v="Region IV - Southeast"/>
    <x v="22"/>
    <s v="FL"/>
    <x v="147"/>
    <s v="4"/>
    <x v="3"/>
    <n v="92839.713300000003"/>
    <n v="148543.5434"/>
    <n v="129975.59849999999"/>
    <n v="207960.9607"/>
    <n v="167111.48379999999"/>
    <n v="267378.37819999998"/>
    <n v="222815.3118"/>
    <n v="356504.50420000002"/>
    <n v="278519.1397"/>
    <n v="445630.63020000001"/>
    <n v="315655.02500000002"/>
    <n v="505048.0477"/>
    <n v="352790.91039999999"/>
    <n v="564465.46499999997"/>
  </r>
  <r>
    <s v="4"/>
    <s v="Region IV - Southeast"/>
    <x v="22"/>
    <s v="FL"/>
    <x v="148"/>
    <s v="1"/>
    <x v="0"/>
    <n v="108959.5226"/>
    <n v="190679.16450000001"/>
    <n v="141171.5779"/>
    <n v="247050.26130000001"/>
    <n v="169126.6862"/>
    <n v="295971.701"/>
    <n v="202037.95300000001"/>
    <n v="353566.41769999999"/>
    <n v="238171.29569999999"/>
    <n v="416799.76750000002"/>
    <n v="261162.2836"/>
    <n v="457033.9963"/>
    <n v="281865.85060000001"/>
    <n v="493265.23869999999"/>
  </r>
  <r>
    <s v="4"/>
    <s v="Region IV - Southeast"/>
    <x v="22"/>
    <s v="FL"/>
    <x v="148"/>
    <s v="2"/>
    <x v="1"/>
    <n v="95011.412500000006"/>
    <n v="166269.97200000001"/>
    <n v="124516.42019999999"/>
    <n v="217903.7353"/>
    <n v="151405.73579999999"/>
    <n v="264960.03779999999"/>
    <n v="185795.92259999999"/>
    <n v="325142.86450000003"/>
    <n v="221027.64079999999"/>
    <n v="386798.3714"/>
    <n v="244101.8364"/>
    <n v="427178.21370000002"/>
    <n v="265213.00209999998"/>
    <n v="464122.7536"/>
  </r>
  <r>
    <s v="4"/>
    <s v="Region IV - Southeast"/>
    <x v="22"/>
    <s v="FL"/>
    <x v="148"/>
    <s v="3"/>
    <x v="2"/>
    <n v="86777.379700000005"/>
    <n v="151860.41459999999"/>
    <n v="118172.69809999999"/>
    <n v="206802.22159999999"/>
    <n v="149489.2787"/>
    <n v="261606.2378"/>
    <n v="196863.5503"/>
    <n v="344511.21299999999"/>
    <n v="243777.41769999999"/>
    <n v="426610.48109999998"/>
    <n v="274541.76939999999"/>
    <n v="480448.09649999999"/>
    <n v="304896.87300000002"/>
    <n v="533569.52780000004"/>
  </r>
  <r>
    <s v="4"/>
    <s v="Region IV - Southeast"/>
    <x v="22"/>
    <s v="FL"/>
    <x v="148"/>
    <s v="4"/>
    <x v="3"/>
    <n v="96154.606199999995"/>
    <n v="153847.37210000001"/>
    <n v="134616.4486"/>
    <n v="215386.32079999999"/>
    <n v="173078.291"/>
    <n v="276925.2697"/>
    <n v="230771.05470000001"/>
    <n v="369233.69300000003"/>
    <n v="288463.81829999998"/>
    <n v="461542.11619999999"/>
    <n v="326925.66080000001"/>
    <n v="523081.06510000001"/>
    <n v="365387.50329999998"/>
    <n v="584620.01379999996"/>
  </r>
  <r>
    <s v="4"/>
    <s v="Region IV - Southeast"/>
    <x v="22"/>
    <s v="FL"/>
    <x v="149"/>
    <s v="1"/>
    <x v="0"/>
    <n v="114227.94190000001"/>
    <n v="199898.89850000001"/>
    <n v="148255.66589999999"/>
    <n v="259447.4155"/>
    <n v="177784.21179999999"/>
    <n v="311122.37079999998"/>
    <n v="212636.4541"/>
    <n v="372113.79460000002"/>
    <n v="250886.1102"/>
    <n v="439050.69280000002"/>
    <n v="275200.87430000002"/>
    <n v="481601.53009999997"/>
    <n v="297261.49249999999"/>
    <n v="520207.61180000001"/>
  </r>
  <r>
    <s v="4"/>
    <s v="Region IV - Southeast"/>
    <x v="22"/>
    <s v="FL"/>
    <x v="149"/>
    <s v="2"/>
    <x v="1"/>
    <n v="98516.277499999997"/>
    <n v="172403.48569999999"/>
    <n v="129494.68339999999"/>
    <n v="226615.696"/>
    <n v="157822.68119999999"/>
    <n v="276189.69219999999"/>
    <n v="194340.8334"/>
    <n v="340096.4583"/>
    <n v="231574.8665"/>
    <n v="405256.01620000001"/>
    <n v="255922.78409999999"/>
    <n v="447864.87219999998"/>
    <n v="278308.13179999997"/>
    <n v="487039.23060000001"/>
  </r>
  <r>
    <s v="4"/>
    <s v="Region IV - Southeast"/>
    <x v="22"/>
    <s v="FL"/>
    <x v="149"/>
    <s v="3"/>
    <x v="2"/>
    <n v="88729.793900000004"/>
    <n v="155277.13930000001"/>
    <n v="120486.8597"/>
    <n v="210852.00450000001"/>
    <n v="152155.23259999999"/>
    <n v="266271.65700000001"/>
    <n v="200107.69140000001"/>
    <n v="350188.45980000001"/>
    <n v="247541.53409999999"/>
    <n v="433197.68469999998"/>
    <n v="278587.85590000002"/>
    <n v="487528.74780000001"/>
    <n v="309173.18569999997"/>
    <n v="541053.07490000001"/>
  </r>
  <r>
    <s v="4"/>
    <s v="Region IV - Southeast"/>
    <x v="22"/>
    <s v="FL"/>
    <x v="149"/>
    <s v="4"/>
    <x v="3"/>
    <n v="100776.64290000001"/>
    <n v="161242.63099999999"/>
    <n v="141087.29999999999"/>
    <n v="225739.6833"/>
    <n v="181397.9572"/>
    <n v="290236.73570000002"/>
    <n v="241863.94279999999"/>
    <n v="386982.31430000003"/>
    <n v="302329.92859999998"/>
    <n v="483727.89289999998"/>
    <n v="342640.5858"/>
    <n v="548224.94530000002"/>
    <n v="382951.24280000001"/>
    <n v="612721.99769999995"/>
  </r>
  <r>
    <s v="4"/>
    <s v="Region IV - Southeast"/>
    <x v="22"/>
    <s v="FL"/>
    <x v="150"/>
    <s v="1"/>
    <x v="0"/>
    <n v="111660.94809999999"/>
    <n v="195406.6593"/>
    <n v="144855.6697"/>
    <n v="253497.42199999999"/>
    <n v="173661.95319999999"/>
    <n v="303908.41820000001"/>
    <n v="207638.45129999999"/>
    <n v="363367.28970000002"/>
    <n v="244930.84280000001"/>
    <n v="428628.97499999998"/>
    <n v="268643.06150000001"/>
    <n v="470125.35759999999"/>
    <n v="290113.71740000002"/>
    <n v="507699.00540000002"/>
  </r>
  <r>
    <s v="4"/>
    <s v="Region IV - Southeast"/>
    <x v="22"/>
    <s v="FL"/>
    <x v="150"/>
    <s v="2"/>
    <x v="1"/>
    <n v="96590.576400000005"/>
    <n v="169033.50889999999"/>
    <n v="126860.44190000001"/>
    <n v="222005.77350000001"/>
    <n v="154515.17939999999"/>
    <n v="270401.56400000001"/>
    <n v="190089.59099999999"/>
    <n v="332656.78419999999"/>
    <n v="226407.81349999999"/>
    <n v="396213.67369999998"/>
    <n v="250166.75090000001"/>
    <n v="437791.81410000002"/>
    <n v="271981.98320000002"/>
    <n v="475968.47070000001"/>
  </r>
  <r>
    <s v="4"/>
    <s v="Region IV - Southeast"/>
    <x v="22"/>
    <s v="FL"/>
    <x v="150"/>
    <s v="3"/>
    <x v="2"/>
    <n v="87329.480899999995"/>
    <n v="152826.59160000001"/>
    <n v="118678.8645"/>
    <n v="207688.01300000001"/>
    <n v="149943.17540000001"/>
    <n v="262400.55690000003"/>
    <n v="197271.1778"/>
    <n v="345224.56109999999"/>
    <n v="244101.7322"/>
    <n v="427178.03139999998"/>
    <n v="274769.38179999997"/>
    <n v="480846.41810000001"/>
    <n v="304994.8554"/>
    <n v="533740.99679999996"/>
  </r>
  <r>
    <s v="4"/>
    <s v="Region IV - Southeast"/>
    <x v="22"/>
    <s v="FL"/>
    <x v="150"/>
    <s v="4"/>
    <x v="3"/>
    <n v="98519.142000000007"/>
    <n v="157630.62959999999"/>
    <n v="137926.79879999999"/>
    <n v="220682.88140000001"/>
    <n v="177334.45559999999"/>
    <n v="283735.13329999999"/>
    <n v="236445.94089999999"/>
    <n v="378313.511"/>
    <n v="295557.42609999998"/>
    <n v="472891.88870000001"/>
    <n v="334965.08289999998"/>
    <n v="535944.14060000004"/>
    <n v="374372.73969999998"/>
    <n v="598996.39240000001"/>
  </r>
  <r>
    <s v="4"/>
    <s v="Region IV - Southeast"/>
    <x v="22"/>
    <s v="FL"/>
    <x v="151"/>
    <s v="1"/>
    <x v="0"/>
    <n v="112392.317"/>
    <n v="196686.55480000001"/>
    <n v="145895.06510000001"/>
    <n v="255316.3639"/>
    <n v="174967.85620000001"/>
    <n v="306193.74829999998"/>
    <n v="209289.61499999999"/>
    <n v="366256.82620000001"/>
    <n v="246955.8456"/>
    <n v="432172.72979999997"/>
    <n v="270897.82419999997"/>
    <n v="474071.1923"/>
    <n v="292634.0551"/>
    <n v="512109.59649999999"/>
  </r>
  <r>
    <s v="4"/>
    <s v="Region IV - Southeast"/>
    <x v="22"/>
    <s v="FL"/>
    <x v="151"/>
    <s v="2"/>
    <x v="1"/>
    <n v="96840.975600000005"/>
    <n v="169471.70730000001"/>
    <n v="127325.52099999999"/>
    <n v="222819.6617"/>
    <n v="155210.01439999999"/>
    <n v="271617.52519999997"/>
    <n v="191180.68410000001"/>
    <n v="334566.1972"/>
    <n v="227841.65520000001"/>
    <n v="398722.89659999998"/>
    <n v="251811.67860000001"/>
    <n v="440670.4375"/>
    <n v="273858.74070000002"/>
    <n v="479252.79629999999"/>
  </r>
  <r>
    <s v="4"/>
    <s v="Region IV - Southeast"/>
    <x v="22"/>
    <s v="FL"/>
    <x v="151"/>
    <s v="3"/>
    <x v="2"/>
    <n v="87114.082299999995"/>
    <n v="152449.64420000001"/>
    <n v="118262.9743"/>
    <n v="206960.20499999999"/>
    <n v="149324.07829999999"/>
    <n v="261317.13699999999"/>
    <n v="196361.0429"/>
    <n v="343631.82510000002"/>
    <n v="242884.68350000001"/>
    <n v="425048.19620000001"/>
    <n v="273330.08390000003"/>
    <n v="478327.64689999999"/>
    <n v="303319.19620000001"/>
    <n v="530808.59349999996"/>
  </r>
  <r>
    <s v="4"/>
    <s v="Region IV - Southeast"/>
    <x v="22"/>
    <s v="FL"/>
    <x v="151"/>
    <s v="4"/>
    <x v="3"/>
    <n v="99154.873300000007"/>
    <n v="158647.7997"/>
    <n v="138816.82260000001"/>
    <n v="222106.91949999999"/>
    <n v="178478.772"/>
    <n v="285566.03940000001"/>
    <n v="237971.69589999999"/>
    <n v="380754.71919999999"/>
    <n v="297464.62"/>
    <n v="475943.39899999998"/>
    <n v="337126.56929999997"/>
    <n v="539402.51890000002"/>
    <n v="376788.51860000001"/>
    <n v="602861.63870000001"/>
  </r>
  <r>
    <s v="4"/>
    <s v="Region IV - Southeast"/>
    <x v="23"/>
    <s v="GA"/>
    <x v="66"/>
    <s v="1"/>
    <x v="0"/>
    <n v="105840.40240000001"/>
    <n v="185220.70430000001"/>
    <n v="137110.9809"/>
    <n v="239944.21660000001"/>
    <n v="164249.2035"/>
    <n v="287436.10609999998"/>
    <n v="196192.11499999999"/>
    <n v="343336.20130000002"/>
    <n v="231263.40040000001"/>
    <n v="404710.95059999998"/>
    <n v="253580.33009999999"/>
    <n v="443765.57770000002"/>
    <n v="273664.52889999998"/>
    <n v="478912.92550000001"/>
  </r>
  <r>
    <s v="4"/>
    <s v="Region IV - Southeast"/>
    <x v="23"/>
    <s v="GA"/>
    <x v="66"/>
    <s v="2"/>
    <x v="1"/>
    <n v="92373.262100000007"/>
    <n v="161653.20879999999"/>
    <n v="121030.13959999999"/>
    <n v="211802.74419999999"/>
    <n v="147139.32089999999"/>
    <n v="257493.81159999999"/>
    <n v="180510.15530000001"/>
    <n v="315892.77169999998"/>
    <n v="214710.90650000001"/>
    <n v="375744.08639999997"/>
    <n v="237112.71799999999"/>
    <n v="414947.25640000001"/>
    <n v="257600.54060000001"/>
    <n v="450800.946"/>
  </r>
  <r>
    <s v="4"/>
    <s v="Region IV - Southeast"/>
    <x v="23"/>
    <s v="GA"/>
    <x v="66"/>
    <s v="3"/>
    <x v="2"/>
    <n v="84461.514500000005"/>
    <n v="147807.65040000001"/>
    <n v="115044.819"/>
    <n v="201328.4332"/>
    <n v="145552.10089999999"/>
    <n v="254716.17670000001"/>
    <n v="191698.6519"/>
    <n v="335472.6409"/>
    <n v="237400.67499999999"/>
    <n v="415451.1813"/>
    <n v="267374.77039999998"/>
    <n v="467905.8481"/>
    <n v="296953.72970000003"/>
    <n v="519669.027"/>
  </r>
  <r>
    <s v="4"/>
    <s v="Region IV - Southeast"/>
    <x v="23"/>
    <s v="GA"/>
    <x v="66"/>
    <s v="4"/>
    <x v="3"/>
    <n v="93404.087599999999"/>
    <n v="149446.54250000001"/>
    <n v="130765.72259999999"/>
    <n v="209225.1594"/>
    <n v="168127.35769999999"/>
    <n v="269003.77639999997"/>
    <n v="224169.81030000001"/>
    <n v="358671.70189999999"/>
    <n v="280212.26280000003"/>
    <n v="448339.62729999999"/>
    <n v="317573.89789999998"/>
    <n v="508118.24420000002"/>
    <n v="354935.533"/>
    <n v="567896.86120000004"/>
  </r>
  <r>
    <s v="4"/>
    <s v="Region IV - Southeast"/>
    <x v="23"/>
    <s v="GA"/>
    <x v="152"/>
    <s v="1"/>
    <x v="0"/>
    <n v="107213.5224"/>
    <n v="187623.6642"/>
    <n v="139000.3786"/>
    <n v="243250.66260000001"/>
    <n v="166585.67480000001"/>
    <n v="291524.93089999998"/>
    <n v="199092.78390000001"/>
    <n v="348412.37170000002"/>
    <n v="234777.22500000001"/>
    <n v="410860.14370000002"/>
    <n v="257474.5514"/>
    <n v="450580.46500000003"/>
    <n v="277971.8162"/>
    <n v="486450.67839999998"/>
  </r>
  <r>
    <s v="4"/>
    <s v="Region IV - Southeast"/>
    <x v="23"/>
    <s v="GA"/>
    <x v="152"/>
    <s v="2"/>
    <x v="1"/>
    <n v="93105.089399999997"/>
    <n v="162933.90650000001"/>
    <n v="122153.7824"/>
    <n v="213769.11919999999"/>
    <n v="148661.03539999999"/>
    <n v="260156.81210000001"/>
    <n v="182664.06359999999"/>
    <n v="319662.11129999999"/>
    <n v="217436.51680000001"/>
    <n v="380513.90429999999"/>
    <n v="240196.65969999999"/>
    <n v="420344.1544"/>
    <n v="261058.8413"/>
    <n v="456852.97230000002"/>
  </r>
  <r>
    <s v="4"/>
    <s v="Region IV - Southeast"/>
    <x v="23"/>
    <s v="GA"/>
    <x v="152"/>
    <s v="3"/>
    <x v="2"/>
    <n v="84596.197499999995"/>
    <n v="148043.3455"/>
    <n v="115080.93210000001"/>
    <n v="201391.6312"/>
    <n v="145486.02420000001"/>
    <n v="254600.5422"/>
    <n v="191497.65349999999"/>
    <n v="335120.89360000001"/>
    <n v="237043.58679999999"/>
    <n v="414826.277"/>
    <n v="266890.10249999998"/>
    <n v="467057.67920000001"/>
    <n v="296322.66590000002"/>
    <n v="518564.6654"/>
  </r>
  <r>
    <s v="4"/>
    <s v="Region IV - Southeast"/>
    <x v="23"/>
    <s v="GA"/>
    <x v="152"/>
    <s v="4"/>
    <x v="3"/>
    <n v="94604.196500000005"/>
    <n v="151366.71660000001"/>
    <n v="132445.875"/>
    <n v="211913.4031"/>
    <n v="170287.55360000001"/>
    <n v="272460.08980000002"/>
    <n v="227050.07139999999"/>
    <n v="363280.11979999999"/>
    <n v="283812.58929999999"/>
    <n v="454100.1496"/>
    <n v="321654.26789999998"/>
    <n v="514646.83630000002"/>
    <n v="359495.94640000002"/>
    <n v="575193.52289999998"/>
  </r>
  <r>
    <s v="4"/>
    <s v="Region IV - Southeast"/>
    <x v="23"/>
    <s v="GA"/>
    <x v="153"/>
    <s v="1"/>
    <x v="0"/>
    <n v="115884.3207"/>
    <n v="202797.56140000001"/>
    <n v="150237.46770000001"/>
    <n v="262915.56849999999"/>
    <n v="180049.8836"/>
    <n v="315087.29629999999"/>
    <n v="215179.9583"/>
    <n v="376564.92709999997"/>
    <n v="253743.99280000001"/>
    <n v="444051.98729999998"/>
    <n v="278273.29460000002"/>
    <n v="486978.26549999998"/>
    <n v="300422.13030000002"/>
    <n v="525738.72809999995"/>
  </r>
  <r>
    <s v="4"/>
    <s v="Region IV - Southeast"/>
    <x v="23"/>
    <s v="GA"/>
    <x v="153"/>
    <s v="2"/>
    <x v="1"/>
    <n v="100653.62609999999"/>
    <n v="176143.84580000001"/>
    <n v="132050.80160000001"/>
    <n v="231088.90270000001"/>
    <n v="160699.42079999999"/>
    <n v="281223.9865"/>
    <n v="197444.40820000001"/>
    <n v="345527.7144"/>
    <n v="235023.91010000001"/>
    <n v="411291.84269999998"/>
    <n v="259622.03940000001"/>
    <n v="454338.56890000001"/>
    <n v="282167.0699"/>
    <n v="493792.37229999999"/>
  </r>
  <r>
    <s v="4"/>
    <s v="Region IV - Southeast"/>
    <x v="23"/>
    <s v="GA"/>
    <x v="153"/>
    <s v="3"/>
    <x v="2"/>
    <n v="91476.452399999995"/>
    <n v="160083.79180000001"/>
    <n v="124446.514"/>
    <n v="217781.3996"/>
    <n v="157330.59770000001"/>
    <n v="275328.54609999998"/>
    <n v="207092.85019999999"/>
    <n v="362412.48800000001"/>
    <n v="256352.36290000001"/>
    <n v="448616.63500000001"/>
    <n v="288633.43790000002"/>
    <n v="505108.51630000002"/>
    <n v="320467.63290000003"/>
    <n v="560818.35759999999"/>
  </r>
  <r>
    <s v="4"/>
    <s v="Region IV - Southeast"/>
    <x v="23"/>
    <s v="GA"/>
    <x v="153"/>
    <s v="4"/>
    <x v="3"/>
    <n v="102255.69560000001"/>
    <n v="163609.11540000001"/>
    <n v="143157.97390000001"/>
    <n v="229052.76149999999"/>
    <n v="184060.25210000001"/>
    <n v="294496.40769999998"/>
    <n v="245413.66940000001"/>
    <n v="392661.87699999998"/>
    <n v="306767.08679999999"/>
    <n v="490827.34610000002"/>
    <n v="347669.3651"/>
    <n v="556270.99239999999"/>
    <n v="388571.6433"/>
    <n v="621714.63840000005"/>
  </r>
  <r>
    <s v="4"/>
    <s v="Region IV - Southeast"/>
    <x v="23"/>
    <s v="GA"/>
    <x v="8"/>
    <s v="1"/>
    <x v="0"/>
    <n v="106392.5287"/>
    <n v="186186.92540000001"/>
    <n v="137771.58170000001"/>
    <n v="241100.26790000001"/>
    <n v="165004.4276"/>
    <n v="288757.74839999998"/>
    <n v="197039.95019999999"/>
    <n v="344819.9129"/>
    <n v="232216.02840000001"/>
    <n v="406378.04969999997"/>
    <n v="254604.47089999999"/>
    <n v="445557.82390000002"/>
    <n v="274718.07559999998"/>
    <n v="480756.6323"/>
  </r>
  <r>
    <s v="4"/>
    <s v="Region IV - Southeast"/>
    <x v="23"/>
    <s v="GA"/>
    <x v="8"/>
    <s v="2"/>
    <x v="1"/>
    <n v="93085.711500000005"/>
    <n v="162899.9951"/>
    <n v="121882.1787"/>
    <n v="213293.81280000001"/>
    <n v="148098.234"/>
    <n v="259171.90950000001"/>
    <n v="181544.68030000001"/>
    <n v="317703.19030000002"/>
    <n v="215860.58790000001"/>
    <n v="377756.02889999998"/>
    <n v="238345.80319999999"/>
    <n v="417105.1556"/>
    <n v="258886.8535"/>
    <n v="453051.99369999999"/>
  </r>
  <r>
    <s v="4"/>
    <s v="Region IV - Southeast"/>
    <x v="23"/>
    <s v="GA"/>
    <x v="8"/>
    <s v="3"/>
    <x v="2"/>
    <n v="85377.066800000001"/>
    <n v="149409.86689999999"/>
    <n v="116364.7029"/>
    <n v="203638.23009999999"/>
    <n v="147277.22150000001"/>
    <n v="257735.13759999999"/>
    <n v="194027.03659999999"/>
    <n v="339547.31420000002"/>
    <n v="240337.6159"/>
    <n v="420590.82770000002"/>
    <n v="270723.2953"/>
    <n v="473765.76679999998"/>
    <n v="300718.5428"/>
    <n v="526257.44979999994"/>
  </r>
  <r>
    <s v="4"/>
    <s v="Region IV - Southeast"/>
    <x v="23"/>
    <s v="GA"/>
    <x v="8"/>
    <s v="4"/>
    <x v="3"/>
    <n v="93897.105299999996"/>
    <n v="150235.3707"/>
    <n v="131455.9474"/>
    <n v="210329.5189"/>
    <n v="169014.78950000001"/>
    <n v="270423.66720000003"/>
    <n v="225353.0526"/>
    <n v="360564.8897"/>
    <n v="281691.31579999998"/>
    <n v="450706.11200000002"/>
    <n v="319250.158"/>
    <n v="510800.26030000002"/>
    <n v="356809"/>
    <n v="570894.40859999997"/>
  </r>
  <r>
    <s v="4"/>
    <s v="Region IV - Southeast"/>
    <x v="23"/>
    <s v="GA"/>
    <x v="154"/>
    <s v="1"/>
    <x v="0"/>
    <n v="105840.40240000001"/>
    <n v="185220.70430000001"/>
    <n v="137110.9809"/>
    <n v="239944.21660000001"/>
    <n v="164249.2035"/>
    <n v="287436.10609999998"/>
    <n v="196192.11499999999"/>
    <n v="343336.20130000002"/>
    <n v="231263.40040000001"/>
    <n v="404710.95059999998"/>
    <n v="253580.33009999999"/>
    <n v="443765.57770000002"/>
    <n v="273664.52889999998"/>
    <n v="478912.92550000001"/>
  </r>
  <r>
    <s v="4"/>
    <s v="Region IV - Southeast"/>
    <x v="23"/>
    <s v="GA"/>
    <x v="154"/>
    <s v="2"/>
    <x v="1"/>
    <n v="92373.262100000007"/>
    <n v="161653.20879999999"/>
    <n v="121030.13959999999"/>
    <n v="211802.74419999999"/>
    <n v="147139.32089999999"/>
    <n v="257493.81159999999"/>
    <n v="180510.15530000001"/>
    <n v="315892.77169999998"/>
    <n v="214710.90650000001"/>
    <n v="375744.08639999997"/>
    <n v="237112.71799999999"/>
    <n v="414947.25640000001"/>
    <n v="257600.54060000001"/>
    <n v="450800.946"/>
  </r>
  <r>
    <s v="4"/>
    <s v="Region IV - Southeast"/>
    <x v="23"/>
    <s v="GA"/>
    <x v="154"/>
    <s v="3"/>
    <x v="2"/>
    <n v="84461.514500000005"/>
    <n v="147807.65040000001"/>
    <n v="115044.819"/>
    <n v="201328.4332"/>
    <n v="145552.10089999999"/>
    <n v="254716.17670000001"/>
    <n v="191698.6519"/>
    <n v="335472.6409"/>
    <n v="237400.67499999999"/>
    <n v="415451.1813"/>
    <n v="267374.77039999998"/>
    <n v="467905.8481"/>
    <n v="296953.72970000003"/>
    <n v="519669.027"/>
  </r>
  <r>
    <s v="4"/>
    <s v="Region IV - Southeast"/>
    <x v="23"/>
    <s v="GA"/>
    <x v="154"/>
    <s v="4"/>
    <x v="3"/>
    <n v="93404.087599999999"/>
    <n v="149446.54250000001"/>
    <n v="130765.72259999999"/>
    <n v="209225.1594"/>
    <n v="168127.35769999999"/>
    <n v="269003.77639999997"/>
    <n v="224169.81030000001"/>
    <n v="358671.70189999999"/>
    <n v="280212.26280000003"/>
    <n v="448339.62729999999"/>
    <n v="317573.89789999998"/>
    <n v="508118.24420000002"/>
    <n v="354935.533"/>
    <n v="567896.86120000004"/>
  </r>
  <r>
    <s v="4"/>
    <s v="Region IV - Southeast"/>
    <x v="23"/>
    <s v="GA"/>
    <x v="155"/>
    <s v="1"/>
    <x v="0"/>
    <n v="108362.5857"/>
    <n v="189634.52489999999"/>
    <n v="140416.27859999999"/>
    <n v="245728.48759999999"/>
    <n v="168233.79259999999"/>
    <n v="294409.13709999999"/>
    <n v="200989.28599999999"/>
    <n v="351731.25050000002"/>
    <n v="236950.57440000001"/>
    <n v="414663.50510000001"/>
    <n v="259830.48790000001"/>
    <n v="454703.35379999998"/>
    <n v="280445.6067"/>
    <n v="490779.81180000002"/>
  </r>
  <r>
    <s v="4"/>
    <s v="Region IV - Southeast"/>
    <x v="23"/>
    <s v="GA"/>
    <x v="155"/>
    <s v="2"/>
    <x v="1"/>
    <n v="94414.475600000005"/>
    <n v="165225.33240000001"/>
    <n v="123761.12089999999"/>
    <n v="216581.96160000001"/>
    <n v="150512.84220000001"/>
    <n v="263397.47389999998"/>
    <n v="184747.2556"/>
    <n v="323307.6973"/>
    <n v="219806.91940000001"/>
    <n v="384662.1091"/>
    <n v="242765.79070000001"/>
    <n v="424840.13370000001"/>
    <n v="263779.07819999999"/>
    <n v="461613.38689999998"/>
  </r>
  <r>
    <s v="4"/>
    <s v="Region IV - Southeast"/>
    <x v="23"/>
    <s v="GA"/>
    <x v="155"/>
    <s v="3"/>
    <x v="2"/>
    <n v="86144.564799999993"/>
    <n v="150752.9883"/>
    <n v="117286.7571"/>
    <n v="205251.82490000001"/>
    <n v="148350.21170000001"/>
    <n v="259612.87049999999"/>
    <n v="195344.79430000001"/>
    <n v="341853.38990000001"/>
    <n v="241878.97270000001"/>
    <n v="423288.2023"/>
    <n v="272390.19839999999"/>
    <n v="476682.84720000002"/>
    <n v="302492.17599999998"/>
    <n v="529361.30799999996"/>
  </r>
  <r>
    <s v="4"/>
    <s v="Region IV - Southeast"/>
    <x v="23"/>
    <s v="GA"/>
    <x v="155"/>
    <s v="4"/>
    <x v="3"/>
    <n v="95625.910099999994"/>
    <n v="153001.45850000001"/>
    <n v="133876.27420000001"/>
    <n v="214202.04180000001"/>
    <n v="172126.63819999999"/>
    <n v="275402.62520000001"/>
    <n v="229502.18419999999"/>
    <n v="367203.50030000001"/>
    <n v="286877.7303"/>
    <n v="459004.37530000001"/>
    <n v="325128.0944"/>
    <n v="520204.95870000002"/>
    <n v="363378.4584"/>
    <n v="581405.54209999996"/>
  </r>
  <r>
    <s v="4"/>
    <s v="Region IV - Southeast"/>
    <x v="23"/>
    <s v="GA"/>
    <x v="156"/>
    <s v="1"/>
    <x v="0"/>
    <n v="109601.27009999999"/>
    <n v="191802.22270000001"/>
    <n v="142021.57569999999"/>
    <n v="248537.75750000001"/>
    <n v="170157.2493"/>
    <n v="297775.18640000001"/>
    <n v="203287.45189999999"/>
    <n v="355753.04060000001"/>
    <n v="239660.11040000001"/>
    <n v="419405.19309999997"/>
    <n v="262801.73440000002"/>
    <n v="459903.03519999998"/>
    <n v="283652.7917"/>
    <n v="496392.38559999998"/>
  </r>
  <r>
    <s v="4"/>
    <s v="Region IV - Southeast"/>
    <x v="23"/>
    <s v="GA"/>
    <x v="156"/>
    <s v="2"/>
    <x v="1"/>
    <n v="95492.837100000004"/>
    <n v="167112.46489999999"/>
    <n v="125174.97960000001"/>
    <n v="219056.21419999999"/>
    <n v="152232.60999999999"/>
    <n v="266407.06760000001"/>
    <n v="186858.7316"/>
    <n v="327002.78029999998"/>
    <n v="222319.40210000001"/>
    <n v="389058.95360000001"/>
    <n v="245540.8426"/>
    <n v="429696.47450000001"/>
    <n v="266794.5368"/>
    <n v="466890.43949999998"/>
  </r>
  <r>
    <s v="4"/>
    <s v="Region IV - Southeast"/>
    <x v="23"/>
    <s v="GA"/>
    <x v="156"/>
    <s v="3"/>
    <x v="2"/>
    <n v="87127.457500000004"/>
    <n v="152473.05059999999"/>
    <n v="118624.69620000001"/>
    <n v="207593.21830000001"/>
    <n v="150042.2922"/>
    <n v="262574.01130000001"/>
    <n v="197572.6776"/>
    <n v="345752.18579999998"/>
    <n v="244637.36689999999"/>
    <n v="428115.3922"/>
    <n v="275496.38650000002"/>
    <n v="482118.6764"/>
    <n v="305941.45409999997"/>
    <n v="535397.54469999997"/>
  </r>
  <r>
    <s v="4"/>
    <s v="Region IV - Southeast"/>
    <x v="23"/>
    <s v="GA"/>
    <x v="156"/>
    <s v="4"/>
    <x v="3"/>
    <n v="96718.980500000005"/>
    <n v="154750.37109999999"/>
    <n v="135406.57260000001"/>
    <n v="216650.51939999999"/>
    <n v="174094.1649"/>
    <n v="278550.6679"/>
    <n v="232125.55309999999"/>
    <n v="371400.89059999998"/>
    <n v="290156.94140000001"/>
    <n v="464251.11320000002"/>
    <n v="328844.53360000002"/>
    <n v="526151.26170000003"/>
    <n v="367532.12589999998"/>
    <n v="588051.41"/>
  </r>
  <r>
    <s v="4"/>
    <s v="Region IV - Southeast"/>
    <x v="23"/>
    <s v="GA"/>
    <x v="157"/>
    <s v="1"/>
    <x v="0"/>
    <n v="104004.78109999999"/>
    <n v="182008.36679999999"/>
    <n v="134750.38449999999"/>
    <n v="235813.17300000001"/>
    <n v="161432.85310000001"/>
    <n v="282507.49280000001"/>
    <n v="192845.28219999999"/>
    <n v="337479.2439"/>
    <n v="227333.14309999999"/>
    <n v="397833.00030000001"/>
    <n v="249277.2879"/>
    <n v="436235.25380000001"/>
    <n v="269037.09999999998"/>
    <n v="470814.92499999999"/>
  </r>
  <r>
    <s v="4"/>
    <s v="Region IV - Southeast"/>
    <x v="23"/>
    <s v="GA"/>
    <x v="157"/>
    <s v="2"/>
    <x v="1"/>
    <n v="90697.963699999993"/>
    <n v="158721.43659999999"/>
    <n v="118860.9816"/>
    <n v="208006.71780000001"/>
    <n v="144526.6594"/>
    <n v="252921.65400000001"/>
    <n v="177350.0122"/>
    <n v="310362.52140000003"/>
    <n v="210977.70259999999"/>
    <n v="369210.97950000002"/>
    <n v="233001.62040000001"/>
    <n v="407752.83559999999"/>
    <n v="253151.158"/>
    <n v="443014.52659999998"/>
  </r>
  <r>
    <s v="4"/>
    <s v="Region IV - Southeast"/>
    <x v="23"/>
    <s v="GA"/>
    <x v="157"/>
    <s v="3"/>
    <x v="2"/>
    <n v="82845.806800000006"/>
    <n v="144980.16190000001"/>
    <n v="112820.93889999999"/>
    <n v="197436.64300000001"/>
    <n v="142720.9534"/>
    <n v="249761.6685"/>
    <n v="187952.01259999999"/>
    <n v="328916.0221"/>
    <n v="232743.8357"/>
    <n v="407301.71250000002"/>
    <n v="262117.01120000001"/>
    <n v="458704.7696"/>
    <n v="291099.75459999999"/>
    <n v="509424.57059999998"/>
  </r>
  <r>
    <s v="4"/>
    <s v="Region IV - Southeast"/>
    <x v="23"/>
    <s v="GA"/>
    <x v="157"/>
    <s v="4"/>
    <x v="3"/>
    <n v="91782.321200000006"/>
    <n v="146851.7162"/>
    <n v="128495.2497"/>
    <n v="205592.4026"/>
    <n v="165208.17819999999"/>
    <n v="264333.08909999998"/>
    <n v="220277.57089999999"/>
    <n v="352444.1188"/>
    <n v="275346.96370000002"/>
    <n v="440555.14840000001"/>
    <n v="312059.8922"/>
    <n v="499295.83500000002"/>
    <n v="348772.82069999998"/>
    <n v="558036.52139999997"/>
  </r>
  <r>
    <s v="4"/>
    <s v="Region IV - Southeast"/>
    <x v="24"/>
    <s v="KY"/>
    <x v="158"/>
    <s v="1"/>
    <x v="0"/>
    <n v="114317.55959999999"/>
    <n v="200055.72930000001"/>
    <n v="148445.05850000001"/>
    <n v="259778.8524"/>
    <n v="178059.54550000001"/>
    <n v="311604.2046"/>
    <n v="213038.1115"/>
    <n v="372816.69500000001"/>
    <n v="251422.28950000001"/>
    <n v="439989.00650000002"/>
    <n v="275816.1765"/>
    <n v="482678.3088"/>
    <n v="297994.87849999999"/>
    <n v="521491.03730000003"/>
  </r>
  <r>
    <s v="4"/>
    <s v="Region IV - Southeast"/>
    <x v="24"/>
    <s v="KY"/>
    <x v="158"/>
    <s v="2"/>
    <x v="1"/>
    <n v="98285.249200000006"/>
    <n v="171999.1862"/>
    <n v="129301.1992"/>
    <n v="226277.09849999999"/>
    <n v="157690.63709999999"/>
    <n v="275958.61489999999"/>
    <n v="194369.11110000001"/>
    <n v="340145.94439999998"/>
    <n v="231716.93900000001"/>
    <n v="405504.6434"/>
    <n v="256128.69699999999"/>
    <n v="448225.21980000002"/>
    <n v="278603.34509999998"/>
    <n v="487555.85379999998"/>
  </r>
  <r>
    <s v="4"/>
    <s v="Region IV - Southeast"/>
    <x v="24"/>
    <s v="KY"/>
    <x v="158"/>
    <s v="3"/>
    <x v="2"/>
    <n v="88164.315499999997"/>
    <n v="154287.55220000001"/>
    <n v="119618.96859999999"/>
    <n v="209333.19510000001"/>
    <n v="150983.11869999999"/>
    <n v="264220.45779999997"/>
    <n v="198488.42490000001"/>
    <n v="347354.74359999999"/>
    <n v="245464.53109999999"/>
    <n v="429562.92950000003"/>
    <n v="276193.93520000001"/>
    <n v="483339.38669999997"/>
    <n v="306452.93939999997"/>
    <n v="536292.64379999996"/>
  </r>
  <r>
    <s v="4"/>
    <s v="Region IV - Southeast"/>
    <x v="24"/>
    <s v="KY"/>
    <x v="158"/>
    <s v="4"/>
    <x v="3"/>
    <n v="100847.99649999999"/>
    <n v="161356.79670000001"/>
    <n v="141187.19500000001"/>
    <n v="225899.5153"/>
    <n v="181526.39360000001"/>
    <n v="290442.234"/>
    <n v="242035.19140000001"/>
    <n v="387256.31209999998"/>
    <n v="302543.98920000001"/>
    <n v="484070.39"/>
    <n v="342883.18780000001"/>
    <n v="548613.10869999998"/>
    <n v="383222.38630000001"/>
    <n v="613155.82739999995"/>
  </r>
  <r>
    <s v="4"/>
    <s v="Region IV - Southeast"/>
    <x v="24"/>
    <s v="KY"/>
    <x v="159"/>
    <s v="1"/>
    <x v="0"/>
    <n v="113541.38009999999"/>
    <n v="198697.41510000001"/>
    <n v="147310.96460000001"/>
    <n v="257794.18799999999"/>
    <n v="176615.97320000001"/>
    <n v="309077.95299999998"/>
    <n v="211186.11600000001"/>
    <n v="369575.70289999997"/>
    <n v="249129.19339999999"/>
    <n v="435976.08840000001"/>
    <n v="273253.75870000001"/>
    <n v="478194.07780000003"/>
    <n v="295107.84350000002"/>
    <n v="516438.72619999998"/>
  </r>
  <r>
    <s v="4"/>
    <s v="Region IV - Southeast"/>
    <x v="24"/>
    <s v="KY"/>
    <x v="159"/>
    <s v="2"/>
    <x v="1"/>
    <n v="98150.362500000003"/>
    <n v="171763.13440000001"/>
    <n v="128932.86"/>
    <n v="225632.50510000001"/>
    <n v="157061.82149999999"/>
    <n v="274858.1876"/>
    <n v="193263.87599999999"/>
    <n v="338211.783"/>
    <n v="230212.05739999999"/>
    <n v="402871.1005"/>
    <n v="254380.80900000001"/>
    <n v="445166.41570000001"/>
    <n v="276578.9767"/>
    <n v="484013.20929999999"/>
  </r>
  <r>
    <s v="4"/>
    <s v="Region IV - Southeast"/>
    <x v="24"/>
    <s v="KY"/>
    <x v="159"/>
    <s v="3"/>
    <x v="2"/>
    <n v="88662.451400000005"/>
    <n v="155159.2899"/>
    <n v="120468.8017"/>
    <n v="210820.4031"/>
    <n v="152188.26930000001"/>
    <n v="266329.47139999998"/>
    <n v="200208.18840000001"/>
    <n v="350364.32980000001"/>
    <n v="247720.07560000001"/>
    <n v="433510.1324"/>
    <n v="278830.18709999998"/>
    <n v="487952.8273"/>
    <n v="309488.7145"/>
    <n v="541605.25029999996"/>
  </r>
  <r>
    <s v="4"/>
    <s v="Region IV - Southeast"/>
    <x v="24"/>
    <s v="KY"/>
    <x v="159"/>
    <s v="4"/>
    <x v="3"/>
    <n v="100176.5868"/>
    <n v="160282.54130000001"/>
    <n v="140247.22150000001"/>
    <n v="224395.5577"/>
    <n v="180317.85620000001"/>
    <n v="288508.57419999997"/>
    <n v="240423.8083"/>
    <n v="384678.09899999999"/>
    <n v="300529.76030000002"/>
    <n v="480847.62359999999"/>
    <n v="340600.39500000002"/>
    <n v="544960.64009999996"/>
    <n v="380671.02970000001"/>
    <n v="609073.65650000004"/>
  </r>
  <r>
    <s v="4"/>
    <s v="Region IV - Southeast"/>
    <x v="24"/>
    <s v="KY"/>
    <x v="160"/>
    <s v="1"/>
    <x v="0"/>
    <n v="113586.19439999999"/>
    <n v="198775.84039999999"/>
    <n v="147405.66819999999"/>
    <n v="257959.91930000001"/>
    <n v="176753.64869999999"/>
    <n v="309318.88530000002"/>
    <n v="211386.9552"/>
    <n v="369927.1716"/>
    <n v="249397.29560000001"/>
    <n v="436445.2672"/>
    <n v="273561.42359999998"/>
    <n v="478732.49119999999"/>
    <n v="295474.5514"/>
    <n v="517080.46490000002"/>
  </r>
  <r>
    <s v="4"/>
    <s v="Region IV - Southeast"/>
    <x v="24"/>
    <s v="KY"/>
    <x v="160"/>
    <s v="2"/>
    <x v="1"/>
    <n v="98034.853000000003"/>
    <n v="171560.99280000001"/>
    <n v="128836.124"/>
    <n v="225463.21710000001"/>
    <n v="156995.80710000001"/>
    <n v="274742.66230000003"/>
    <n v="193278.02429999999"/>
    <n v="338236.54259999999"/>
    <n v="230283.10509999999"/>
    <n v="402995.4339"/>
    <n v="254483.77799999999"/>
    <n v="445346.6115"/>
    <n v="276726.59700000001"/>
    <n v="484271.54479999997"/>
  </r>
  <r>
    <s v="4"/>
    <s v="Region IV - Southeast"/>
    <x v="24"/>
    <s v="KY"/>
    <x v="160"/>
    <s v="3"/>
    <x v="2"/>
    <n v="88379.716100000005"/>
    <n v="154664.50330000001"/>
    <n v="120034.8616"/>
    <n v="210061.00769999999"/>
    <n v="151602.21909999999"/>
    <n v="265303.8835"/>
    <n v="199398.56400000001"/>
    <n v="348947.48700000002"/>
    <n v="246681.58489999999"/>
    <n v="431692.77360000001"/>
    <n v="277633.23879999999"/>
    <n v="485858.1679"/>
    <n v="308128.60460000002"/>
    <n v="539225.05819999997"/>
  </r>
  <r>
    <s v="4"/>
    <s v="Region IV - Southeast"/>
    <x v="24"/>
    <s v="KY"/>
    <x v="160"/>
    <s v="4"/>
    <x v="3"/>
    <n v="100212.26850000001"/>
    <n v="160339.63200000001"/>
    <n v="140297.1759"/>
    <n v="224475.4847"/>
    <n v="180382.0833"/>
    <n v="288611.33750000002"/>
    <n v="240509.44440000001"/>
    <n v="384815.11670000001"/>
    <n v="300636.80540000001"/>
    <n v="481018.8958"/>
    <n v="340721.71289999998"/>
    <n v="545154.7487"/>
    <n v="380806.6202"/>
    <n v="609290.60140000004"/>
  </r>
  <r>
    <s v="4"/>
    <s v="Region IV - Southeast"/>
    <x v="24"/>
    <s v="KY"/>
    <x v="161"/>
    <s v="1"/>
    <x v="0"/>
    <n v="114780.0684"/>
    <n v="200865.11960000001"/>
    <n v="148916.26670000001"/>
    <n v="260603.46669999999"/>
    <n v="178539.43599999999"/>
    <n v="312444.01309999998"/>
    <n v="213484.2893"/>
    <n v="373597.5061"/>
    <n v="251838.73819999999"/>
    <n v="440717.79180000001"/>
    <n v="276225.01500000001"/>
    <n v="483393.77620000002"/>
    <n v="298315.0392"/>
    <n v="522051.3186"/>
  </r>
  <r>
    <s v="4"/>
    <s v="Region IV - Southeast"/>
    <x v="24"/>
    <s v="KY"/>
    <x v="161"/>
    <s v="2"/>
    <x v="1"/>
    <n v="99228.726899999994"/>
    <n v="173650.272"/>
    <n v="130346.72259999999"/>
    <n v="228106.76449999999"/>
    <n v="158781.5943"/>
    <n v="277867.79009999998"/>
    <n v="195375.35829999999"/>
    <n v="341906.87709999998"/>
    <n v="232724.5478"/>
    <n v="407267.95860000001"/>
    <n v="257155.8694"/>
    <n v="450022.77149999997"/>
    <n v="279594.4448"/>
    <n v="489290.27840000001"/>
  </r>
  <r>
    <s v="4"/>
    <s v="Region IV - Southeast"/>
    <x v="24"/>
    <s v="KY"/>
    <x v="161"/>
    <s v="3"/>
    <x v="2"/>
    <n v="89645.346099999995"/>
    <n v="156879.35579999999"/>
    <n v="121806.74370000001"/>
    <n v="213161.80129999999"/>
    <n v="153880.35320000001"/>
    <n v="269290.61800000002"/>
    <n v="202436.07610000001"/>
    <n v="354263.13309999998"/>
    <n v="250478.47500000001"/>
    <n v="438337.33120000002"/>
    <n v="281936.38089999999"/>
    <n v="493388.66649999999"/>
    <n v="312937.9987"/>
    <n v="547641.49780000001"/>
  </r>
  <r>
    <s v="4"/>
    <s v="Region IV - Southeast"/>
    <x v="24"/>
    <s v="KY"/>
    <x v="161"/>
    <s v="4"/>
    <x v="3"/>
    <n v="101269.6605"/>
    <n v="162031.45929999999"/>
    <n v="141777.52470000001"/>
    <n v="226844.0428"/>
    <n v="182285.38889999999"/>
    <n v="291656.62660000002"/>
    <n v="243047.18530000001"/>
    <n v="388875.50219999999"/>
    <n v="303808.9816"/>
    <n v="486094.37760000001"/>
    <n v="344316.84570000001"/>
    <n v="550906.96140000003"/>
    <n v="384824.70990000002"/>
    <n v="615719.54500000004"/>
  </r>
  <r>
    <s v="4"/>
    <s v="Region IV - Southeast"/>
    <x v="24"/>
    <s v="KY"/>
    <x v="162"/>
    <s v="1"/>
    <x v="0"/>
    <n v="115377.0053"/>
    <n v="201909.7592"/>
    <n v="149671.56599999999"/>
    <n v="261925.24050000001"/>
    <n v="179432.3297"/>
    <n v="314006.57699999999"/>
    <n v="214532.95619999999"/>
    <n v="375432.67330000002"/>
    <n v="253059.4595"/>
    <n v="442854.05420000001"/>
    <n v="277556.81079999998"/>
    <n v="485724.41879999998"/>
    <n v="299735.2831"/>
    <n v="524536.74529999995"/>
  </r>
  <r>
    <s v="4"/>
    <s v="Region IV - Southeast"/>
    <x v="24"/>
    <s v="KY"/>
    <x v="162"/>
    <s v="2"/>
    <x v="1"/>
    <n v="99825.663799999995"/>
    <n v="174694.91159999999"/>
    <n v="131102.02189999999"/>
    <n v="229428.53829999999"/>
    <n v="159674.48800000001"/>
    <n v="279430.35399999999"/>
    <n v="196424.02540000001"/>
    <n v="343742.04430000001"/>
    <n v="233945.26920000001"/>
    <n v="409404.22090000001"/>
    <n v="258491.91510000001"/>
    <n v="452360.85149999999"/>
    <n v="281028.36869999999"/>
    <n v="491799.64510000002"/>
  </r>
  <r>
    <s v="4"/>
    <s v="Region IV - Southeast"/>
    <x v="24"/>
    <s v="KY"/>
    <x v="162"/>
    <s v="3"/>
    <x v="2"/>
    <n v="90278.161099999998"/>
    <n v="157986.78210000001"/>
    <n v="122692.68459999999"/>
    <n v="214712.19810000001"/>
    <n v="155019.42019999999"/>
    <n v="271283.9853"/>
    <n v="203954.83199999999"/>
    <n v="356920.95610000001"/>
    <n v="252376.92"/>
    <n v="441659.61"/>
    <n v="284087.95189999999"/>
    <n v="497153.91580000002"/>
    <n v="315342.69579999999"/>
    <n v="551849.71759999997"/>
  </r>
  <r>
    <s v="4"/>
    <s v="Region IV - Southeast"/>
    <x v="24"/>
    <s v="KY"/>
    <x v="162"/>
    <s v="4"/>
    <x v="3"/>
    <n v="101798.35649999999"/>
    <n v="162877.37289999999"/>
    <n v="142517.6991"/>
    <n v="228028.32199999999"/>
    <n v="183237.04180000001"/>
    <n v="293179.27110000001"/>
    <n v="244316.05559999999"/>
    <n v="390905.6949"/>
    <n v="305395.06959999999"/>
    <n v="488632.11849999998"/>
    <n v="346114.41220000002"/>
    <n v="553783.06779999996"/>
    <n v="386833.7548"/>
    <n v="618934.01679999998"/>
  </r>
  <r>
    <s v="4"/>
    <s v="Region IV - Southeast"/>
    <x v="24"/>
    <s v="KY"/>
    <x v="163"/>
    <s v="1"/>
    <x v="0"/>
    <n v="115332.1908"/>
    <n v="201831.33410000001"/>
    <n v="149576.86240000001"/>
    <n v="261759.50930000001"/>
    <n v="179294.65410000001"/>
    <n v="313765.6446"/>
    <n v="214332.11689999999"/>
    <n v="375081.2046"/>
    <n v="252791.35740000001"/>
    <n v="442384.87540000002"/>
    <n v="277249.1459"/>
    <n v="485186.00530000002"/>
    <n v="299368.57520000002"/>
    <n v="523895.00650000002"/>
  </r>
  <r>
    <s v="4"/>
    <s v="Region IV - Southeast"/>
    <x v="24"/>
    <s v="KY"/>
    <x v="163"/>
    <s v="2"/>
    <x v="1"/>
    <n v="99941.173299999995"/>
    <n v="174897.0533"/>
    <n v="131198.75779999999"/>
    <n v="229597.82629999999"/>
    <n v="159740.5024"/>
    <n v="279545.87929999997"/>
    <n v="196409.87700000001"/>
    <n v="343717.28470000002"/>
    <n v="233874.22150000001"/>
    <n v="409279.88750000001"/>
    <n v="258388.94620000001"/>
    <n v="452180.6557"/>
    <n v="280880.74829999998"/>
    <n v="491541.30959999998"/>
  </r>
  <r>
    <s v="4"/>
    <s v="Region IV - Southeast"/>
    <x v="24"/>
    <s v="KY"/>
    <x v="163"/>
    <s v="3"/>
    <x v="2"/>
    <n v="90560.896299999993"/>
    <n v="158481.5687"/>
    <n v="123126.62480000001"/>
    <n v="215471.59340000001"/>
    <n v="155605.47039999999"/>
    <n v="272309.57319999998"/>
    <n v="204764.4565"/>
    <n v="358337.799"/>
    <n v="253415.41070000001"/>
    <n v="443476.96879999997"/>
    <n v="285284.90019999997"/>
    <n v="499248.57520000002"/>
    <n v="316702.80550000002"/>
    <n v="554229.90969999996"/>
  </r>
  <r>
    <s v="4"/>
    <s v="Region IV - Southeast"/>
    <x v="24"/>
    <s v="KY"/>
    <x v="163"/>
    <s v="4"/>
    <x v="3"/>
    <n v="101762.67479999999"/>
    <n v="162820.28210000001"/>
    <n v="142467.74470000001"/>
    <n v="227948.39490000001"/>
    <n v="183172.81460000001"/>
    <n v="293076.50770000002"/>
    <n v="244230.41949999999"/>
    <n v="390768.67700000003"/>
    <n v="305288.02439999999"/>
    <n v="488460.84629999998"/>
    <n v="345993.0943"/>
    <n v="553588.95920000004"/>
    <n v="386698.1642"/>
    <n v="618717.07200000004"/>
  </r>
  <r>
    <s v="4"/>
    <s v="Region IV - Southeast"/>
    <x v="24"/>
    <s v="KY"/>
    <x v="164"/>
    <s v="1"/>
    <x v="0"/>
    <n v="114138.317"/>
    <n v="199742.05480000001"/>
    <n v="148066.26379999999"/>
    <n v="259115.96170000001"/>
    <n v="177508.86679999999"/>
    <n v="310640.51689999999"/>
    <n v="212234.78289999999"/>
    <n v="371410.8701"/>
    <n v="250349.91469999999"/>
    <n v="438112.35080000001"/>
    <n v="274585.55450000003"/>
    <n v="480524.72029999999"/>
    <n v="296528.08740000002"/>
    <n v="518924.15299999999"/>
  </r>
  <r>
    <s v="4"/>
    <s v="Region IV - Southeast"/>
    <x v="24"/>
    <s v="KY"/>
    <x v="164"/>
    <s v="2"/>
    <x v="1"/>
    <n v="98747.299499999994"/>
    <n v="172807.77410000001"/>
    <n v="129688.15919999999"/>
    <n v="226954.2787"/>
    <n v="157954.71520000001"/>
    <n v="276420.75150000001"/>
    <n v="194312.54300000001"/>
    <n v="340046.95020000002"/>
    <n v="231432.7788"/>
    <n v="405007.3628"/>
    <n v="255716.8547"/>
    <n v="447504.49570000003"/>
    <n v="278012.90059999999"/>
    <n v="486522.576"/>
  </r>
  <r>
    <s v="4"/>
    <s v="Region IV - Southeast"/>
    <x v="24"/>
    <s v="KY"/>
    <x v="164"/>
    <s v="3"/>
    <x v="2"/>
    <n v="89295.266399999993"/>
    <n v="156266.71609999999"/>
    <n v="121354.74280000001"/>
    <n v="212370.79990000001"/>
    <n v="153327.3363"/>
    <n v="268322.83860000002"/>
    <n v="201726.94450000001"/>
    <n v="353022.15289999999"/>
    <n v="249618.52059999999"/>
    <n v="436832.41110000003"/>
    <n v="280981.75809999998"/>
    <n v="491718.07659999997"/>
    <n v="311893.41149999999"/>
    <n v="545813.47010000004"/>
  </r>
  <r>
    <s v="4"/>
    <s v="Region IV - Southeast"/>
    <x v="24"/>
    <s v="KY"/>
    <x v="164"/>
    <s v="4"/>
    <x v="3"/>
    <n v="100705.2827"/>
    <n v="161128.45490000001"/>
    <n v="140987.3959"/>
    <n v="225579.83670000001"/>
    <n v="181269.50899999999"/>
    <n v="290031.21870000003"/>
    <n v="241692.67869999999"/>
    <n v="386708.2917"/>
    <n v="302115.84830000001"/>
    <n v="483385.36440000002"/>
    <n v="342397.96149999998"/>
    <n v="547836.74650000001"/>
    <n v="382680.07459999999"/>
    <n v="612288.12840000005"/>
  </r>
  <r>
    <s v="4"/>
    <s v="Region IV - Southeast"/>
    <x v="24"/>
    <s v="KY"/>
    <x v="165"/>
    <s v="1"/>
    <x v="0"/>
    <n v="111108.81819999999"/>
    <n v="194440.4319"/>
    <n v="144195.06450000001"/>
    <n v="252341.3628"/>
    <n v="172906.72380000001"/>
    <n v="302586.76659999997"/>
    <n v="206790.60990000001"/>
    <n v="361883.5673"/>
    <n v="243978.20749999999"/>
    <n v="426961.86310000002"/>
    <n v="267618.9129"/>
    <n v="468333.09759999998"/>
    <n v="289060.16220000002"/>
    <n v="505855.28399999999"/>
  </r>
  <r>
    <s v="4"/>
    <s v="Region IV - Southeast"/>
    <x v="24"/>
    <s v="KY"/>
    <x v="165"/>
    <s v="2"/>
    <x v="1"/>
    <n v="95878.123600000006"/>
    <n v="167786.7164"/>
    <n v="126008.3983"/>
    <n v="220514.69699999999"/>
    <n v="153556.2611"/>
    <n v="268723.45679999999"/>
    <n v="189055.05970000001"/>
    <n v="330846.35450000002"/>
    <n v="225258.1249"/>
    <n v="394201.71850000002"/>
    <n v="248933.65770000001"/>
    <n v="435633.90090000001"/>
    <n v="270695.6618"/>
    <n v="473717.4081"/>
  </r>
  <r>
    <s v="4"/>
    <s v="Region IV - Southeast"/>
    <x v="24"/>
    <s v="KY"/>
    <x v="165"/>
    <s v="3"/>
    <x v="2"/>
    <n v="86413.924799999993"/>
    <n v="151224.36850000001"/>
    <n v="117358.97530000001"/>
    <n v="205378.20680000001"/>
    <n v="148218.04800000001"/>
    <n v="259381.58410000001"/>
    <n v="194942.78400000001"/>
    <n v="341149.87199999997"/>
    <n v="241164.78"/>
    <n v="422038.3651"/>
    <n v="271420.84399999998"/>
    <n v="474986.47700000001"/>
    <n v="301230.02799999999"/>
    <n v="527152.54890000005"/>
  </r>
  <r>
    <s v="4"/>
    <s v="Region IV - Southeast"/>
    <x v="24"/>
    <s v="KY"/>
    <x v="165"/>
    <s v="4"/>
    <x v="3"/>
    <n v="98026.121199999994"/>
    <n v="156841.79629999999"/>
    <n v="137236.56969999999"/>
    <n v="219578.5148"/>
    <n v="176447.01819999999"/>
    <n v="282315.23330000002"/>
    <n v="235262.69089999999"/>
    <n v="376420.31109999999"/>
    <n v="294078.36369999999"/>
    <n v="470525.38880000002"/>
    <n v="333288.81219999999"/>
    <n v="533262.10739999998"/>
    <n v="372499.26059999998"/>
    <n v="595998.82590000005"/>
  </r>
  <r>
    <s v="4"/>
    <s v="Region IV - Southeast"/>
    <x v="25"/>
    <s v="MS"/>
    <x v="166"/>
    <s v="1"/>
    <x v="0"/>
    <n v="108541.8282"/>
    <n v="189948.19940000001"/>
    <n v="140795.07320000001"/>
    <n v="246391.37830000001"/>
    <n v="168784.4713"/>
    <n v="295372.8248"/>
    <n v="201792.6145"/>
    <n v="353137.07539999997"/>
    <n v="238022.9491"/>
    <n v="416540.16090000002"/>
    <n v="261061.10990000001"/>
    <n v="456856.9423"/>
    <n v="281912.39789999998"/>
    <n v="493346.69620000001"/>
  </r>
  <r>
    <s v="4"/>
    <s v="Region IV - Southeast"/>
    <x v="25"/>
    <s v="MS"/>
    <x v="166"/>
    <s v="2"/>
    <x v="1"/>
    <n v="93952.425399999993"/>
    <n v="164416.7445"/>
    <n v="123374.16069999999"/>
    <n v="215904.7813"/>
    <n v="150248.76420000001"/>
    <n v="262935.33720000001"/>
    <n v="184803.82370000001"/>
    <n v="323406.69140000001"/>
    <n v="220091.07980000001"/>
    <n v="385159.38949999999"/>
    <n v="243177.63310000001"/>
    <n v="425560.8578"/>
    <n v="264369.52260000003"/>
    <n v="462646.66460000002"/>
  </r>
  <r>
    <s v="4"/>
    <s v="Region IV - Southeast"/>
    <x v="25"/>
    <s v="MS"/>
    <x v="166"/>
    <s v="3"/>
    <x v="2"/>
    <n v="85013.613899999997"/>
    <n v="148773.82440000001"/>
    <n v="115550.9829"/>
    <n v="202214.22"/>
    <n v="146005.99410000001"/>
    <n v="255510.48970000001"/>
    <n v="192106.27470000001"/>
    <n v="336185.98060000001"/>
    <n v="237724.98319999999"/>
    <n v="416018.7206"/>
    <n v="267602.37550000002"/>
    <n v="468304.15720000002"/>
    <n v="297051.70390000002"/>
    <n v="519840.48180000001"/>
  </r>
  <r>
    <s v="4"/>
    <s v="Region IV - Southeast"/>
    <x v="25"/>
    <s v="MS"/>
    <x v="166"/>
    <s v="4"/>
    <x v="3"/>
    <n v="95768.623699999996"/>
    <n v="153229.8003"/>
    <n v="134076.07320000001"/>
    <n v="214521.72029999999"/>
    <n v="172383.52280000001"/>
    <n v="275813.64049999998"/>
    <n v="229844.69699999999"/>
    <n v="367751.52069999999"/>
    <n v="287305.87119999999"/>
    <n v="459689.4008"/>
    <n v="325613.32079999999"/>
    <n v="520981.321"/>
    <n v="363920.77020000003"/>
    <n v="582273.24100000004"/>
  </r>
  <r>
    <s v="4"/>
    <s v="Region IV - Southeast"/>
    <x v="25"/>
    <s v="MS"/>
    <x v="154"/>
    <s v="1"/>
    <x v="0"/>
    <n v="102527.641"/>
    <n v="179423.37169999999"/>
    <n v="133147.37239999999"/>
    <n v="233007.90169999999"/>
    <n v="159717.85389999999"/>
    <n v="279506.24430000002"/>
    <n v="191105.09899999999"/>
    <n v="334433.92320000002"/>
    <n v="225547.62640000001"/>
    <n v="394708.34600000002"/>
    <n v="247435.47990000001"/>
    <n v="433012.08970000001"/>
    <n v="267343.2426"/>
    <n v="467850.67440000002"/>
  </r>
  <r>
    <s v="4"/>
    <s v="Region IV - Southeast"/>
    <x v="25"/>
    <s v="MS"/>
    <x v="154"/>
    <s v="2"/>
    <x v="1"/>
    <n v="88098.562099999996"/>
    <n v="154172.48370000001"/>
    <n v="115917.89939999999"/>
    <n v="202856.32399999999"/>
    <n v="141385.83679999999"/>
    <n v="247425.2144"/>
    <n v="174302.99909999999"/>
    <n v="305030.24849999999"/>
    <n v="207812.81150000001"/>
    <n v="363672.42"/>
    <n v="229714.19889999999"/>
    <n v="401999.848"/>
    <n v="249882.655"/>
    <n v="437294.64620000002"/>
  </r>
  <r>
    <s v="4"/>
    <s v="Region IV - Southeast"/>
    <x v="25"/>
    <s v="MS"/>
    <x v="154"/>
    <s v="3"/>
    <x v="2"/>
    <n v="78968.195300000007"/>
    <n v="138194.34169999999"/>
    <n v="107125.5076"/>
    <n v="187469.6384"/>
    <n v="135201.36730000001"/>
    <n v="236602.39290000001"/>
    <n v="177728.32990000001"/>
    <n v="311024.5772"/>
    <n v="219779.01240000001"/>
    <n v="384613.27159999998"/>
    <n v="247283.60070000001"/>
    <n v="432746.30119999999"/>
    <n v="274364.82900000003"/>
    <n v="480138.45079999999"/>
  </r>
  <r>
    <s v="4"/>
    <s v="Region IV - Southeast"/>
    <x v="25"/>
    <s v="MS"/>
    <x v="154"/>
    <s v="4"/>
    <x v="3"/>
    <n v="90445.978799999997"/>
    <n v="144713.56820000001"/>
    <n v="126624.3703"/>
    <n v="202598.99540000001"/>
    <n v="162802.76180000001"/>
    <n v="260484.4227"/>
    <n v="217070.34899999999"/>
    <n v="347312.5637"/>
    <n v="271337.9363"/>
    <n v="434140.7046"/>
    <n v="307516.32789999997"/>
    <n v="492026.13189999998"/>
    <n v="343694.7194"/>
    <n v="549911.55909999995"/>
  </r>
  <r>
    <s v="4"/>
    <s v="Region IV - Southeast"/>
    <x v="25"/>
    <s v="MS"/>
    <x v="167"/>
    <s v="1"/>
    <x v="0"/>
    <n v="108586.6388"/>
    <n v="190026.61790000001"/>
    <n v="140889.77179999999"/>
    <n v="246557.10070000001"/>
    <n v="168922.14079999999"/>
    <n v="295613.7463"/>
    <n v="201993.44639999999"/>
    <n v="353488.53110000002"/>
    <n v="238291.04240000001"/>
    <n v="417009.32410000003"/>
    <n v="261368.76490000001"/>
    <n v="457395.33850000001"/>
    <n v="282279.09509999998"/>
    <n v="493988.41629999998"/>
  </r>
  <r>
    <s v="4"/>
    <s v="Region IV - Southeast"/>
    <x v="25"/>
    <s v="MS"/>
    <x v="167"/>
    <s v="2"/>
    <x v="1"/>
    <n v="93836.913100000005"/>
    <n v="164214.59779999999"/>
    <n v="123277.42080000001"/>
    <n v="215735.4865"/>
    <n v="150182.74470000001"/>
    <n v="262819.80320000002"/>
    <n v="184817.96580000001"/>
    <n v="323431.44"/>
    <n v="220162.11970000001"/>
    <n v="385283.70939999999"/>
    <n v="243280.59349999999"/>
    <n v="425741.03860000003"/>
    <n v="264517.1335"/>
    <n v="462904.98369999998"/>
  </r>
  <r>
    <s v="4"/>
    <s v="Region IV - Southeast"/>
    <x v="25"/>
    <s v="MS"/>
    <x v="167"/>
    <s v="3"/>
    <x v="2"/>
    <n v="84730.876600000003"/>
    <n v="148279.03409999999"/>
    <n v="115117.04"/>
    <n v="201454.82"/>
    <n v="145419.9405"/>
    <n v="254484.89600000001"/>
    <n v="191296.64600000001"/>
    <n v="334769.13040000002"/>
    <n v="236686.48740000001"/>
    <n v="414201.3529"/>
    <n v="266405.4216"/>
    <n v="466209.48790000001"/>
    <n v="295691.58789999998"/>
    <n v="517460.27870000002"/>
  </r>
  <r>
    <s v="4"/>
    <s v="Region IV - Southeast"/>
    <x v="25"/>
    <s v="MS"/>
    <x v="167"/>
    <s v="4"/>
    <x v="3"/>
    <n v="95804.302100000001"/>
    <n v="153286.88570000001"/>
    <n v="134126.02290000001"/>
    <n v="214601.63990000001"/>
    <n v="172447.7438"/>
    <n v="275916.39419999998"/>
    <n v="229930.32509999999"/>
    <n v="367888.52559999999"/>
    <n v="287412.90629999997"/>
    <n v="459860.6569"/>
    <n v="325734.62719999999"/>
    <n v="521175.41119999997"/>
    <n v="364056.348"/>
    <n v="582490.16540000006"/>
  </r>
  <r>
    <s v="4"/>
    <s v="Region IV - Southeast"/>
    <x v="25"/>
    <s v="MS"/>
    <x v="168"/>
    <s v="1"/>
    <x v="0"/>
    <n v="109093.9543"/>
    <n v="190914.42009999999"/>
    <n v="141455.6735"/>
    <n v="247547.42860000001"/>
    <n v="169539.69459999999"/>
    <n v="296694.4657"/>
    <n v="202640.4485"/>
    <n v="354620.78480000002"/>
    <n v="238975.57560000001"/>
    <n v="418207.25719999999"/>
    <n v="262085.2487"/>
    <n v="458649.18520000001"/>
    <n v="282965.9423"/>
    <n v="495190.39899999998"/>
  </r>
  <r>
    <s v="4"/>
    <s v="Region IV - Southeast"/>
    <x v="25"/>
    <s v="MS"/>
    <x v="168"/>
    <s v="2"/>
    <x v="1"/>
    <n v="94664.875400000004"/>
    <n v="165663.53200000001"/>
    <n v="124226.20050000001"/>
    <n v="217395.85079999999"/>
    <n v="151207.6776"/>
    <n v="264613.43579999998"/>
    <n v="185838.3486"/>
    <n v="325217.11009999999"/>
    <n v="221240.76070000001"/>
    <n v="387171.33110000001"/>
    <n v="244410.71780000001"/>
    <n v="427718.75599999999"/>
    <n v="265655.83470000001"/>
    <n v="464897.7108"/>
  </r>
  <r>
    <s v="4"/>
    <s v="Region IV - Southeast"/>
    <x v="25"/>
    <s v="MS"/>
    <x v="168"/>
    <s v="3"/>
    <x v="2"/>
    <n v="85929.1679"/>
    <n v="150376.04380000001"/>
    <n v="116870.86930000001"/>
    <n v="204524.0214"/>
    <n v="147731.11809999999"/>
    <n v="258529.45680000001"/>
    <n v="194434.6642"/>
    <n v="340260.66230000003"/>
    <n v="240661.93030000001"/>
    <n v="421158.37800000003"/>
    <n v="270950.90769999998"/>
    <n v="474164.08840000001"/>
    <n v="300816.52500000002"/>
    <n v="526428.91879999998"/>
  </r>
  <r>
    <s v="4"/>
    <s v="Region IV - Southeast"/>
    <x v="25"/>
    <s v="MS"/>
    <x v="168"/>
    <s v="4"/>
    <x v="3"/>
    <n v="96261.641199999998"/>
    <n v="154018.62820000001"/>
    <n v="134766.29759999999"/>
    <n v="215626.07939999999"/>
    <n v="173270.95420000001"/>
    <n v="277233.5307"/>
    <n v="231027.93890000001"/>
    <n v="369644.70760000002"/>
    <n v="288784.92359999998"/>
    <n v="462055.88459999999"/>
    <n v="327289.58"/>
    <n v="523663.3358"/>
    <n v="365794.2365"/>
    <n v="585270.78709999996"/>
  </r>
  <r>
    <s v="4"/>
    <s v="Region IV - Southeast"/>
    <x v="25"/>
    <s v="MS"/>
    <x v="169"/>
    <s v="1"/>
    <x v="0"/>
    <n v="103676.7043"/>
    <n v="181434.23250000001"/>
    <n v="134563.27239999999"/>
    <n v="235485.7268"/>
    <n v="161365.97169999999"/>
    <n v="282390.45049999998"/>
    <n v="193001.6012"/>
    <n v="337752.80200000003"/>
    <n v="227720.97570000001"/>
    <n v="398511.70750000002"/>
    <n v="249791.41630000001"/>
    <n v="437134.97840000002"/>
    <n v="269817.0331"/>
    <n v="472179.80800000002"/>
  </r>
  <r>
    <s v="4"/>
    <s v="Region IV - Southeast"/>
    <x v="25"/>
    <s v="MS"/>
    <x v="169"/>
    <s v="2"/>
    <x v="1"/>
    <n v="89407.948399999994"/>
    <n v="156463.90960000001"/>
    <n v="117525.23789999999"/>
    <n v="205669.16630000001"/>
    <n v="143237.64360000001"/>
    <n v="250665.8762"/>
    <n v="176386.1911"/>
    <n v="308675.8345"/>
    <n v="210183.21419999999"/>
    <n v="367820.62479999999"/>
    <n v="232283.32990000001"/>
    <n v="406495.8273"/>
    <n v="252602.89189999999"/>
    <n v="442055.06079999998"/>
  </r>
  <r>
    <s v="4"/>
    <s v="Region IV - Southeast"/>
    <x v="25"/>
    <s v="MS"/>
    <x v="169"/>
    <s v="3"/>
    <x v="2"/>
    <n v="80516.562600000005"/>
    <n v="140903.98449999999"/>
    <n v="109331.33259999999"/>
    <n v="191329.83199999999"/>
    <n v="138065.55489999999"/>
    <n v="241614.7211"/>
    <n v="181575.4705"/>
    <n v="317757.0735"/>
    <n v="224614.3982"/>
    <n v="393075.19689999998"/>
    <n v="252783.6966"/>
    <n v="442371.46909999999"/>
    <n v="280534.33909999998"/>
    <n v="490935.09330000001"/>
  </r>
  <r>
    <s v="4"/>
    <s v="Region IV - Southeast"/>
    <x v="25"/>
    <s v="MS"/>
    <x v="169"/>
    <s v="4"/>
    <x v="3"/>
    <n v="91467.692500000005"/>
    <n v="146348.3101"/>
    <n v="128054.7694"/>
    <n v="204887.63399999999"/>
    <n v="164641.84640000001"/>
    <n v="263426.95819999999"/>
    <n v="219522.46179999999"/>
    <n v="351235.94420000003"/>
    <n v="274403.0773"/>
    <n v="439044.9302"/>
    <n v="310990.15429999999"/>
    <n v="497584.25429999997"/>
    <n v="347577.23129999998"/>
    <n v="556123.57830000005"/>
  </r>
  <r>
    <s v="4"/>
    <s v="Region IV - Southeast"/>
    <x v="25"/>
    <s v="MS"/>
    <x v="170"/>
    <s v="1"/>
    <x v="0"/>
    <n v="106109.26609999999"/>
    <n v="185691.2157"/>
    <n v="137679.17249999999"/>
    <n v="240938.552"/>
    <n v="165075.2211"/>
    <n v="288881.63689999998"/>
    <n v="197397.1073"/>
    <n v="345444.9376"/>
    <n v="232871.96160000001"/>
    <n v="407525.93280000001"/>
    <n v="255426.26209999999"/>
    <n v="446995.95870000002"/>
    <n v="275864.7144"/>
    <n v="482763.2501"/>
  </r>
  <r>
    <s v="4"/>
    <s v="Region IV - Southeast"/>
    <x v="25"/>
    <s v="MS"/>
    <x v="170"/>
    <s v="2"/>
    <x v="1"/>
    <n v="91680.1872"/>
    <n v="160440.32759999999"/>
    <n v="120449.69960000001"/>
    <n v="210786.9743"/>
    <n v="146743.2041"/>
    <n v="256800.60699999999"/>
    <n v="180595.0074"/>
    <n v="316041.26280000003"/>
    <n v="215137.14679999999"/>
    <n v="376490.00679999997"/>
    <n v="237730.48120000001"/>
    <n v="416028.342"/>
    <n v="258486.20680000001"/>
    <n v="452350.86190000002"/>
  </r>
  <r>
    <s v="4"/>
    <s v="Region IV - Southeast"/>
    <x v="25"/>
    <s v="MS"/>
    <x v="170"/>
    <s v="3"/>
    <x v="2"/>
    <n v="82765.089099999997"/>
    <n v="144838.90590000001"/>
    <n v="112441.159"/>
    <n v="196772.02830000001"/>
    <n v="142035.77619999999"/>
    <n v="248562.6084"/>
    <n v="186840.875"/>
    <n v="326971.53129999997"/>
    <n v="231169.69380000001"/>
    <n v="404546.96419999999"/>
    <n v="260193.03969999999"/>
    <n v="455337.81939999998"/>
    <n v="288793.02559999999"/>
    <n v="505387.79470000003"/>
  </r>
  <r>
    <s v="4"/>
    <s v="Region IV - Southeast"/>
    <x v="25"/>
    <s v="MS"/>
    <x v="170"/>
    <s v="4"/>
    <x v="3"/>
    <n v="93618.157999999996"/>
    <n v="149789.05499999999"/>
    <n v="131065.42110000001"/>
    <n v="209704.67689999999"/>
    <n v="168512.6844"/>
    <n v="269620.299"/>
    <n v="224683.57920000001"/>
    <n v="359493.73200000002"/>
    <n v="280854.47399999999"/>
    <n v="449367.16499999998"/>
    <n v="318301.73719999997"/>
    <n v="509282.78700000001"/>
    <n v="355749.00030000001"/>
    <n v="569198.40890000004"/>
  </r>
  <r>
    <s v="4"/>
    <s v="Region IV - Southeast"/>
    <x v="25"/>
    <s v="MS"/>
    <x v="171"/>
    <s v="1"/>
    <x v="0"/>
    <n v="102438.01979999999"/>
    <n v="179266.53469999999"/>
    <n v="132957.97529999999"/>
    <n v="232676.45689999999"/>
    <n v="159442.51500000001"/>
    <n v="279024.40120000002"/>
    <n v="190703.43539999999"/>
    <n v="333731.01189999998"/>
    <n v="225011.43979999999"/>
    <n v="393770.0196"/>
    <n v="246820.1698"/>
    <n v="431935.29710000003"/>
    <n v="266609.8481"/>
    <n v="466567.23420000001"/>
  </r>
  <r>
    <s v="4"/>
    <s v="Region IV - Southeast"/>
    <x v="25"/>
    <s v="MS"/>
    <x v="171"/>
    <s v="2"/>
    <x v="1"/>
    <n v="88329.586899999995"/>
    <n v="154576.777"/>
    <n v="116111.3792"/>
    <n v="203194.9136"/>
    <n v="141517.8757"/>
    <n v="247656.2824"/>
    <n v="174274.7151"/>
    <n v="304980.75140000001"/>
    <n v="207670.73149999999"/>
    <n v="363423.78019999998"/>
    <n v="229508.27799999999"/>
    <n v="401639.4865"/>
    <n v="249587.4332"/>
    <n v="436778.00809999998"/>
  </r>
  <r>
    <s v="4"/>
    <s v="Region IV - Southeast"/>
    <x v="25"/>
    <s v="MS"/>
    <x v="171"/>
    <s v="3"/>
    <x v="2"/>
    <n v="79533.669899999994"/>
    <n v="139183.9222"/>
    <n v="107993.39350000001"/>
    <n v="188988.43849999999"/>
    <n v="136373.47450000001"/>
    <n v="238653.5802"/>
    <n v="179347.58730000001"/>
    <n v="313858.27769999998"/>
    <n v="221856.00399999999"/>
    <n v="388248.00699999998"/>
    <n v="249677.5085"/>
    <n v="436935.6398"/>
    <n v="277085.06099999999"/>
    <n v="484898.8567"/>
  </r>
  <r>
    <s v="4"/>
    <s v="Region IV - Southeast"/>
    <x v="25"/>
    <s v="MS"/>
    <x v="171"/>
    <s v="4"/>
    <x v="3"/>
    <n v="90374.622099999993"/>
    <n v="144599.39739999999"/>
    <n v="126524.4709"/>
    <n v="202439.15640000001"/>
    <n v="162674.31969999999"/>
    <n v="260278.9154"/>
    <n v="216899.09289999999"/>
    <n v="347038.5539"/>
    <n v="271123.86619999999"/>
    <n v="433798.1923"/>
    <n v="307273.71500000003"/>
    <n v="491637.95130000002"/>
    <n v="343423.5638"/>
    <n v="549477.71030000004"/>
  </r>
  <r>
    <s v="4"/>
    <s v="Region IV - Southeast"/>
    <x v="26"/>
    <s v="NC"/>
    <x v="172"/>
    <s v="1"/>
    <x v="0"/>
    <n v="117630.321"/>
    <n v="205853.06169999999"/>
    <n v="152408.66699999999"/>
    <n v="266715.16720000003"/>
    <n v="182590.89499999999"/>
    <n v="319534.06630000001"/>
    <n v="218125.1275"/>
    <n v="381718.9731"/>
    <n v="257138.06340000001"/>
    <n v="449991.61109999998"/>
    <n v="281961.02669999999"/>
    <n v="493431.79670000001"/>
    <n v="304316.16470000002"/>
    <n v="532553.28839999996"/>
  </r>
  <r>
    <s v="4"/>
    <s v="Region IV - Southeast"/>
    <x v="26"/>
    <s v="NC"/>
    <x v="172"/>
    <s v="2"/>
    <x v="1"/>
    <n v="102559.94929999999"/>
    <n v="179479.91140000001"/>
    <n v="134413.43919999999"/>
    <n v="235223.51869999999"/>
    <n v="163444.12119999999"/>
    <n v="286027.2121"/>
    <n v="200576.2672"/>
    <n v="351008.46759999997"/>
    <n v="238615.03409999999"/>
    <n v="417576.30979999999"/>
    <n v="263527.21610000002"/>
    <n v="461172.62819999998"/>
    <n v="286321.23060000001"/>
    <n v="501062.15360000002"/>
  </r>
  <r>
    <s v="4"/>
    <s v="Region IV - Southeast"/>
    <x v="26"/>
    <s v="NC"/>
    <x v="172"/>
    <s v="3"/>
    <x v="2"/>
    <n v="93657.634699999995"/>
    <n v="163900.86079999999"/>
    <n v="127538.27989999999"/>
    <n v="223191.98989999999"/>
    <n v="161333.8524"/>
    <n v="282334.2415"/>
    <n v="212458.74710000001"/>
    <n v="371802.80729999999"/>
    <n v="263086.1937"/>
    <n v="460400.83919999999"/>
    <n v="296285.10489999998"/>
    <n v="518498.93359999999"/>
    <n v="329041.84000000003"/>
    <n v="575823.22010000004"/>
  </r>
  <r>
    <s v="4"/>
    <s v="Region IV - Southeast"/>
    <x v="26"/>
    <s v="NC"/>
    <x v="172"/>
    <s v="4"/>
    <x v="3"/>
    <n v="103806.1053"/>
    <n v="166089.77100000001"/>
    <n v="145328.54740000001"/>
    <n v="232525.67920000001"/>
    <n v="186850.9895"/>
    <n v="298961.58769999997"/>
    <n v="249134.65270000001"/>
    <n v="398615.45020000002"/>
    <n v="311418.31579999998"/>
    <n v="498269.31270000001"/>
    <n v="352940.75790000003"/>
    <n v="564705.22109999997"/>
    <n v="394463.2"/>
    <n v="631141.12950000004"/>
  </r>
  <r>
    <s v="4"/>
    <s v="Region IV - Southeast"/>
    <x v="26"/>
    <s v="NC"/>
    <x v="173"/>
    <s v="1"/>
    <x v="0"/>
    <n v="118779.3878"/>
    <n v="207863.92869999999"/>
    <n v="153824.57149999999"/>
    <n v="269193.00020000001"/>
    <n v="184239.01819999999"/>
    <n v="322418.2818"/>
    <n v="220021.63589999999"/>
    <n v="385037.8628"/>
    <n v="259311.42009999999"/>
    <n v="453794.9852"/>
    <n v="284316.97100000002"/>
    <n v="497554.69939999998"/>
    <n v="306789.96380000003"/>
    <n v="536882.43669999996"/>
  </r>
  <r>
    <s v="4"/>
    <s v="Region IV - Southeast"/>
    <x v="26"/>
    <s v="NC"/>
    <x v="173"/>
    <s v="2"/>
    <x v="1"/>
    <n v="103869.3391"/>
    <n v="181771.34349999999"/>
    <n v="136020.78219999999"/>
    <n v="238036.3688"/>
    <n v="165295.9333"/>
    <n v="289267.88319999998"/>
    <n v="202659.46539999999"/>
    <n v="354654.06449999998"/>
    <n v="240985.44409999999"/>
    <n v="421724.52720000001"/>
    <n v="266096.35519999999"/>
    <n v="465668.6214"/>
    <n v="289041.47600000002"/>
    <n v="505822.58309999999"/>
  </r>
  <r>
    <s v="4"/>
    <s v="Region IV - Southeast"/>
    <x v="26"/>
    <s v="NC"/>
    <x v="173"/>
    <s v="3"/>
    <x v="2"/>
    <n v="95206.005900000004"/>
    <n v="166610.51019999999"/>
    <n v="129744.11010000001"/>
    <n v="227052.19279999999"/>
    <n v="164198.04670000001"/>
    <n v="287346.58169999998"/>
    <n v="216305.89679999999"/>
    <n v="378535.31949999998"/>
    <n v="267921.59090000001"/>
    <n v="468862.7843"/>
    <n v="301785.21370000002"/>
    <n v="528124.12399999995"/>
    <n v="335211.36440000002"/>
    <n v="586619.88780000003"/>
  </r>
  <r>
    <s v="4"/>
    <s v="Region IV - Southeast"/>
    <x v="26"/>
    <s v="NC"/>
    <x v="173"/>
    <s v="4"/>
    <x v="3"/>
    <n v="104827.8221"/>
    <n v="167724.51790000001"/>
    <n v="146758.9509"/>
    <n v="234814.32490000001"/>
    <n v="188690.07980000001"/>
    <n v="301904.13209999999"/>
    <n v="251586.77299999999"/>
    <n v="402538.84289999999"/>
    <n v="314483.46620000002"/>
    <n v="503173.55349999998"/>
    <n v="356414.59509999998"/>
    <n v="570263.36069999996"/>
    <n v="398345.72389999998"/>
    <n v="637353.16780000005"/>
  </r>
  <r>
    <s v="4"/>
    <s v="Region IV - Southeast"/>
    <x v="26"/>
    <s v="NC"/>
    <x v="174"/>
    <s v="1"/>
    <x v="0"/>
    <n v="118913.81600000001"/>
    <n v="208099.17800000001"/>
    <n v="154108.66260000001"/>
    <n v="269690.15950000001"/>
    <n v="184652.02129999999"/>
    <n v="323141.03720000002"/>
    <n v="220624.12520000001"/>
    <n v="386092.21909999999"/>
    <n v="260115.69270000001"/>
    <n v="455202.46220000001"/>
    <n v="285239.92820000002"/>
    <n v="499169.87430000002"/>
    <n v="307890.04700000002"/>
    <n v="538807.58219999995"/>
  </r>
  <r>
    <s v="4"/>
    <s v="Region IV - Southeast"/>
    <x v="26"/>
    <s v="NC"/>
    <x v="174"/>
    <s v="2"/>
    <x v="1"/>
    <n v="103522.7985"/>
    <n v="181164.89730000001"/>
    <n v="135730.55799999999"/>
    <n v="237528.47649999999"/>
    <n v="165097.86970000001"/>
    <n v="288921.27189999999"/>
    <n v="202701.88519999999"/>
    <n v="354728.2991"/>
    <n v="241198.55669999999"/>
    <n v="422097.4743"/>
    <n v="266405.22840000002"/>
    <n v="466209.14970000001"/>
    <n v="289484.3002"/>
    <n v="506597.52529999998"/>
  </r>
  <r>
    <s v="4"/>
    <s v="Region IV - Southeast"/>
    <x v="26"/>
    <s v="NC"/>
    <x v="174"/>
    <s v="3"/>
    <x v="2"/>
    <n v="94357.790200000003"/>
    <n v="165126.1329"/>
    <n v="128442.27619999999"/>
    <n v="224773.98329999999"/>
    <n v="162439.8793"/>
    <n v="284269.78879999998"/>
    <n v="213877.00169999999"/>
    <n v="374284.75300000003"/>
    <n v="264806.09210000001"/>
    <n v="463410.66139999998"/>
    <n v="298194.33919999999"/>
    <n v="521840.09350000002"/>
    <n v="331131.00209999998"/>
    <n v="579479.25360000005"/>
  </r>
  <r>
    <s v="4"/>
    <s v="Region IV - Southeast"/>
    <x v="26"/>
    <s v="NC"/>
    <x v="174"/>
    <s v="4"/>
    <x v="3"/>
    <n v="104934.85400000001"/>
    <n v="167895.7689"/>
    <n v="146908.79560000001"/>
    <n v="235054.07639999999"/>
    <n v="188882.7372"/>
    <n v="302212.38400000002"/>
    <n v="251843.64970000001"/>
    <n v="402949.84539999999"/>
    <n v="314804.56199999998"/>
    <n v="503687.30670000002"/>
    <n v="356778.5037"/>
    <n v="570845.61439999996"/>
    <n v="398752.44520000002"/>
    <n v="638003.92189999996"/>
  </r>
  <r>
    <s v="4"/>
    <s v="Region IV - Southeast"/>
    <x v="26"/>
    <s v="NC"/>
    <x v="175"/>
    <s v="1"/>
    <x v="0"/>
    <n v="116346.826"/>
    <n v="203606.9455"/>
    <n v="150708.67139999999"/>
    <n v="263740.17499999999"/>
    <n v="180529.76879999999"/>
    <n v="315927.09539999999"/>
    <n v="215626.1298"/>
    <n v="377345.72720000002"/>
    <n v="254160.43419999999"/>
    <n v="444780.7599"/>
    <n v="278682.12520000001"/>
    <n v="487693.71909999999"/>
    <n v="300742.28259999998"/>
    <n v="526298.99450000003"/>
  </r>
  <r>
    <s v="4"/>
    <s v="Region IV - Southeast"/>
    <x v="26"/>
    <s v="NC"/>
    <x v="175"/>
    <s v="2"/>
    <x v="1"/>
    <n v="101597.10030000001"/>
    <n v="177794.92540000001"/>
    <n v="133096.3205"/>
    <n v="232918.56090000001"/>
    <n v="161790.37280000001"/>
    <n v="283133.15230000002"/>
    <n v="198450.64920000001"/>
    <n v="347288.6361"/>
    <n v="236031.51149999999"/>
    <n v="413055.14520000003"/>
    <n v="260649.20379999999"/>
    <n v="456136.1066"/>
    <n v="283158.16100000002"/>
    <n v="495526.7819"/>
  </r>
  <r>
    <s v="4"/>
    <s v="Region IV - Southeast"/>
    <x v="26"/>
    <s v="NC"/>
    <x v="175"/>
    <s v="3"/>
    <x v="2"/>
    <n v="92957.479300000006"/>
    <n v="162675.5888"/>
    <n v="126634.2837"/>
    <n v="221609.99650000001"/>
    <n v="160227.8253"/>
    <n v="280398.69439999998"/>
    <n v="211040.49230000001"/>
    <n v="369320.8616"/>
    <n v="261366.2954"/>
    <n v="457391.01699999999"/>
    <n v="294375.87070000003"/>
    <n v="515157.77370000002"/>
    <n v="326952.67800000001"/>
    <n v="572167.18649999995"/>
  </r>
  <r>
    <s v="4"/>
    <s v="Region IV - Southeast"/>
    <x v="26"/>
    <s v="NC"/>
    <x v="175"/>
    <s v="4"/>
    <x v="3"/>
    <n v="102677.35649999999"/>
    <n v="164283.77299999999"/>
    <n v="143748.29920000001"/>
    <n v="229997.28200000001"/>
    <n v="184819.24179999999"/>
    <n v="295710.79129999998"/>
    <n v="246425.6557"/>
    <n v="394281.05499999999"/>
    <n v="308032.06959999999"/>
    <n v="492851.3187"/>
    <n v="349103.0123"/>
    <n v="558564.82790000003"/>
    <n v="390173.95480000001"/>
    <n v="624278.33700000006"/>
  </r>
  <r>
    <s v="4"/>
    <s v="Region IV - Southeast"/>
    <x v="26"/>
    <s v="NC"/>
    <x v="176"/>
    <s v="1"/>
    <x v="0"/>
    <n v="120018.0722"/>
    <n v="210031.62650000001"/>
    <n v="155429.86859999999"/>
    <n v="272002.27"/>
    <n v="186162.47500000001"/>
    <n v="325784.33120000002"/>
    <n v="222319.80179999999"/>
    <n v="389059.6531"/>
    <n v="262020.95610000001"/>
    <n v="458536.67310000001"/>
    <n v="287288.21759999997"/>
    <n v="502754.38069999998"/>
    <n v="309997.14880000002"/>
    <n v="542495.01040000003"/>
  </r>
  <r>
    <s v="4"/>
    <s v="Region IV - Southeast"/>
    <x v="26"/>
    <s v="NC"/>
    <x v="176"/>
    <s v="2"/>
    <x v="1"/>
    <n v="104947.7006"/>
    <n v="183658.4761"/>
    <n v="137434.64079999999"/>
    <n v="240510.62150000001"/>
    <n v="167015.70110000001"/>
    <n v="292277.47690000001"/>
    <n v="204770.94149999999"/>
    <n v="358349.14750000002"/>
    <n v="243497.92679999999"/>
    <n v="426121.37180000002"/>
    <n v="268871.40700000001"/>
    <n v="470524.96220000001"/>
    <n v="292056.93469999998"/>
    <n v="511099.63569999998"/>
  </r>
  <r>
    <s v="4"/>
    <s v="Region IV - Southeast"/>
    <x v="26"/>
    <s v="NC"/>
    <x v="176"/>
    <s v="3"/>
    <x v="2"/>
    <n v="96188.898499999996"/>
    <n v="168330.57250000001"/>
    <n v="131082.04930000001"/>
    <n v="229393.58619999999"/>
    <n v="165890.12719999999"/>
    <n v="290307.72259999998"/>
    <n v="218533.78020000001"/>
    <n v="382434.1153"/>
    <n v="270679.9852"/>
    <n v="473689.9742"/>
    <n v="304891.4019"/>
    <n v="533559.95330000005"/>
    <n v="338660.64250000002"/>
    <n v="592656.12439999997"/>
  </r>
  <r>
    <s v="4"/>
    <s v="Region IV - Southeast"/>
    <x v="26"/>
    <s v="NC"/>
    <x v="176"/>
    <s v="4"/>
    <x v="3"/>
    <n v="105920.8925"/>
    <n v="169473.43049999999"/>
    <n v="148289.24950000001"/>
    <n v="237262.8026"/>
    <n v="190657.60639999999"/>
    <n v="305052.17489999998"/>
    <n v="254210.14189999999"/>
    <n v="406736.23310000001"/>
    <n v="317762.67739999999"/>
    <n v="508420.29139999999"/>
    <n v="360131.0344"/>
    <n v="576209.66370000003"/>
    <n v="402499.39130000002"/>
    <n v="643999.03579999995"/>
  </r>
  <r>
    <s v="4"/>
    <s v="Region IV - Southeast"/>
    <x v="26"/>
    <s v="NC"/>
    <x v="177"/>
    <s v="1"/>
    <x v="0"/>
    <n v="116988.5735"/>
    <n v="204730.0036"/>
    <n v="151558.6692"/>
    <n v="265227.67119999998"/>
    <n v="181560.33189999999"/>
    <n v="317730.5809"/>
    <n v="216875.6286"/>
    <n v="379532.35019999999"/>
    <n v="255649.24890000001"/>
    <n v="447386.18550000002"/>
    <n v="280321.576"/>
    <n v="490562.75790000003"/>
    <n v="302529.22360000003"/>
    <n v="529426.14139999996"/>
  </r>
  <r>
    <s v="4"/>
    <s v="Region IV - Southeast"/>
    <x v="26"/>
    <s v="NC"/>
    <x v="177"/>
    <s v="2"/>
    <x v="1"/>
    <n v="102078.5248"/>
    <n v="178637.4184"/>
    <n v="133754.8798"/>
    <n v="234071.03969999999"/>
    <n v="162617.247"/>
    <n v="284580.18219999998"/>
    <n v="199513.45819999999"/>
    <n v="349148.55180000002"/>
    <n v="237323.27290000001"/>
    <n v="415315.72749999998"/>
    <n v="262088.21"/>
    <n v="458654.36749999999"/>
    <n v="284739.69589999999"/>
    <n v="498294.46779999998"/>
  </r>
  <r>
    <s v="4"/>
    <s v="Region IV - Southeast"/>
    <x v="26"/>
    <s v="NC"/>
    <x v="177"/>
    <s v="3"/>
    <x v="2"/>
    <n v="93307.557100000005"/>
    <n v="163288.2248"/>
    <n v="127086.2818"/>
    <n v="222400.9932"/>
    <n v="160780.8389"/>
    <n v="281366.46799999999"/>
    <n v="211749.61970000001"/>
    <n v="370561.8345"/>
    <n v="262226.24459999998"/>
    <n v="458895.92800000001"/>
    <n v="295330.4878"/>
    <n v="516828.35369999998"/>
    <n v="327997.25900000002"/>
    <n v="573995.20330000005"/>
  </r>
  <r>
    <s v="4"/>
    <s v="Region IV - Southeast"/>
    <x v="26"/>
    <s v="NC"/>
    <x v="177"/>
    <s v="4"/>
    <x v="3"/>
    <n v="103241.7309"/>
    <n v="165186.77189999999"/>
    <n v="144538.42319999999"/>
    <n v="231261.48060000001"/>
    <n v="185835.11559999999"/>
    <n v="297336.18949999998"/>
    <n v="247780.15419999999"/>
    <n v="396448.25260000001"/>
    <n v="309725.19270000001"/>
    <n v="495560.31569999998"/>
    <n v="351021.88510000001"/>
    <n v="561635.02450000006"/>
    <n v="392318.57740000001"/>
    <n v="627709.73329999996"/>
  </r>
  <r>
    <s v="4"/>
    <s v="Region IV - Southeast"/>
    <x v="26"/>
    <s v="NC"/>
    <x v="178"/>
    <s v="1"/>
    <x v="0"/>
    <n v="114421.5797"/>
    <n v="200237.76439999999"/>
    <n v="148158.67300000001"/>
    <n v="259277.6777"/>
    <n v="177438.07329999999"/>
    <n v="310516.62829999998"/>
    <n v="211877.62590000001"/>
    <n v="370785.84529999999"/>
    <n v="249693.98149999999"/>
    <n v="436964.46769999998"/>
    <n v="273763.76319999999"/>
    <n v="479086.58549999999"/>
    <n v="295381.4485"/>
    <n v="516917.53509999998"/>
  </r>
  <r>
    <s v="4"/>
    <s v="Region IV - Southeast"/>
    <x v="26"/>
    <s v="NC"/>
    <x v="178"/>
    <s v="2"/>
    <x v="1"/>
    <n v="100152.82369999999"/>
    <n v="175267.44149999999"/>
    <n v="131120.6384"/>
    <n v="229461.11720000001"/>
    <n v="159309.7452"/>
    <n v="278792.054"/>
    <n v="195262.21580000001"/>
    <n v="341708.87770000001"/>
    <n v="232156.22"/>
    <n v="406273.3849"/>
    <n v="256332.17679999999"/>
    <n v="448581.30930000002"/>
    <n v="278413.54739999998"/>
    <n v="487223.70779999997"/>
  </r>
  <r>
    <s v="4"/>
    <s v="Region IV - Southeast"/>
    <x v="26"/>
    <s v="NC"/>
    <x v="178"/>
    <s v="3"/>
    <x v="2"/>
    <n v="91907.244000000006"/>
    <n v="160837.6771"/>
    <n v="125278.28660000001"/>
    <n v="219237.00159999999"/>
    <n v="158568.78159999999"/>
    <n v="277495.36780000001"/>
    <n v="208913.1061"/>
    <n v="365597.93569999997"/>
    <n v="258786.44270000001"/>
    <n v="452876.27470000001"/>
    <n v="291512.01370000001"/>
    <n v="510146.02399999998"/>
    <n v="323818.92869999999"/>
    <n v="566683.12520000001"/>
  </r>
  <r>
    <s v="4"/>
    <s v="Region IV - Southeast"/>
    <x v="26"/>
    <s v="NC"/>
    <x v="178"/>
    <s v="4"/>
    <x v="3"/>
    <n v="100984.2301"/>
    <n v="161574.77050000001"/>
    <n v="141377.9221"/>
    <n v="226204.67860000001"/>
    <n v="181771.61420000001"/>
    <n v="290834.587"/>
    <n v="242362.15220000001"/>
    <n v="387779.44929999998"/>
    <n v="302952.69020000001"/>
    <n v="484724.31150000001"/>
    <n v="343346.3823"/>
    <n v="549354.21979999996"/>
    <n v="383740.07429999998"/>
    <n v="613984.12789999996"/>
  </r>
  <r>
    <s v="4"/>
    <s v="Region IV - Southeast"/>
    <x v="26"/>
    <s v="NC"/>
    <x v="179"/>
    <s v="1"/>
    <x v="0"/>
    <n v="118316.87910000001"/>
    <n v="207054.53839999999"/>
    <n v="153353.3633"/>
    <n v="268368.38579999999"/>
    <n v="183759.12770000001"/>
    <n v="321578.47340000002"/>
    <n v="219575.45809999999"/>
    <n v="384257.05180000002"/>
    <n v="258894.97140000001"/>
    <n v="453066.1998"/>
    <n v="283908.13250000001"/>
    <n v="496839.23180000001"/>
    <n v="306469.80310000002"/>
    <n v="536322.15540000005"/>
  </r>
  <r>
    <s v="4"/>
    <s v="Region IV - Southeast"/>
    <x v="26"/>
    <s v="NC"/>
    <x v="179"/>
    <s v="2"/>
    <x v="1"/>
    <n v="102925.8615"/>
    <n v="180120.25769999999"/>
    <n v="134975.25870000001"/>
    <n v="236206.7028"/>
    <n v="164204.976"/>
    <n v="287358.70809999999"/>
    <n v="201653.2182"/>
    <n v="352893.13189999998"/>
    <n v="239977.83540000001"/>
    <n v="419961.21189999999"/>
    <n v="265069.1827"/>
    <n v="463871.0698"/>
    <n v="288050.3762"/>
    <n v="504088.15850000002"/>
  </r>
  <r>
    <s v="4"/>
    <s v="Region IV - Southeast"/>
    <x v="26"/>
    <s v="NC"/>
    <x v="179"/>
    <s v="3"/>
    <x v="2"/>
    <n v="93724.975200000001"/>
    <n v="164018.7066"/>
    <n v="127556.3351"/>
    <n v="223223.58660000001"/>
    <n v="161300.81229999999"/>
    <n v="282276.4215"/>
    <n v="212358.2457"/>
    <n v="371626.93"/>
    <n v="262907.6471"/>
    <n v="460088.38250000001"/>
    <n v="296042.76809999999"/>
    <n v="518074.84419999999"/>
    <n v="328726.3051"/>
    <n v="575271.03390000004"/>
  </r>
  <r>
    <s v="4"/>
    <s v="Region IV - Southeast"/>
    <x v="26"/>
    <s v="NC"/>
    <x v="179"/>
    <s v="4"/>
    <x v="3"/>
    <n v="104406.158"/>
    <n v="167049.8553"/>
    <n v="146168.62109999999"/>
    <n v="233869.79740000001"/>
    <n v="187931.08439999999"/>
    <n v="300689.73950000003"/>
    <n v="250574.77919999999"/>
    <n v="400919.65269999998"/>
    <n v="313218.47399999999"/>
    <n v="501149.56579999998"/>
    <n v="354980.93719999999"/>
    <n v="567969.50800000003"/>
    <n v="396743.40039999998"/>
    <n v="634789.44999999995"/>
  </r>
  <r>
    <s v="4"/>
    <s v="Region IV - Southeast"/>
    <x v="26"/>
    <s v="NC"/>
    <x v="180"/>
    <s v="1"/>
    <x v="0"/>
    <n v="114556.01519999999"/>
    <n v="200473.02669999999"/>
    <n v="148442.77359999999"/>
    <n v="259774.85380000001"/>
    <n v="177851.08790000001"/>
    <n v="311239.40370000002"/>
    <n v="212480.12880000001"/>
    <n v="371840.2255"/>
    <n v="250498.2703"/>
    <n v="438371.97289999999"/>
    <n v="274686.73800000001"/>
    <n v="480701.79149999999"/>
    <n v="296481.55089999997"/>
    <n v="518842.71409999998"/>
  </r>
  <r>
    <s v="4"/>
    <s v="Region IV - Southeast"/>
    <x v="26"/>
    <s v="NC"/>
    <x v="180"/>
    <s v="2"/>
    <x v="1"/>
    <n v="99806.289399999994"/>
    <n v="174661.00649999999"/>
    <n v="130830.42260000001"/>
    <n v="228953.2396"/>
    <n v="159111.6918"/>
    <n v="278445.4607"/>
    <n v="195304.6482"/>
    <n v="341783.13439999998"/>
    <n v="232369.34760000001"/>
    <n v="406646.35820000002"/>
    <n v="256641.0667"/>
    <n v="449121.86660000001"/>
    <n v="278856.38939999999"/>
    <n v="487998.6814"/>
  </r>
  <r>
    <s v="4"/>
    <s v="Region IV - Southeast"/>
    <x v="26"/>
    <s v="NC"/>
    <x v="180"/>
    <s v="3"/>
    <x v="2"/>
    <n v="91059.034199999995"/>
    <n v="159353.31"/>
    <n v="123976.4607"/>
    <n v="216958.80619999999"/>
    <n v="156810.6243"/>
    <n v="274418.59250000003"/>
    <n v="206484.2243"/>
    <n v="361347.39250000002"/>
    <n v="255670.96030000001"/>
    <n v="447424.18050000002"/>
    <n v="287921.15759999998"/>
    <n v="503862.0258"/>
    <n v="319738.58689999999"/>
    <n v="559542.52709999995"/>
  </r>
  <r>
    <s v="4"/>
    <s v="Region IV - Southeast"/>
    <x v="26"/>
    <s v="NC"/>
    <x v="180"/>
    <s v="4"/>
    <x v="3"/>
    <n v="101091.26850000001"/>
    <n v="161746.03210000001"/>
    <n v="141527.77590000001"/>
    <n v="226444.4448"/>
    <n v="181964.28339999999"/>
    <n v="291142.85769999999"/>
    <n v="242619.04440000001"/>
    <n v="388190.47690000001"/>
    <n v="303273.80550000002"/>
    <n v="485238.09600000002"/>
    <n v="343710.31290000002"/>
    <n v="549936.50890000002"/>
    <n v="384146.82030000002"/>
    <n v="614634.92169999995"/>
  </r>
  <r>
    <s v="4"/>
    <s v="Region IV - Southeast"/>
    <x v="26"/>
    <s v="NC"/>
    <x v="91"/>
    <s v="1"/>
    <x v="0"/>
    <n v="115108.1416"/>
    <n v="201439.24780000001"/>
    <n v="149103.3743"/>
    <n v="260930.9051"/>
    <n v="178606.31210000001"/>
    <n v="312561.04609999998"/>
    <n v="213327.96400000001"/>
    <n v="373323.93699999998"/>
    <n v="251450.8983"/>
    <n v="440039.07199999999"/>
    <n v="275710.8787"/>
    <n v="482494.03779999999"/>
    <n v="297535.09759999998"/>
    <n v="520686.42070000002"/>
  </r>
  <r>
    <s v="4"/>
    <s v="Region IV - Southeast"/>
    <x v="26"/>
    <s v="NC"/>
    <x v="91"/>
    <s v="2"/>
    <x v="1"/>
    <n v="100518.73880000001"/>
    <n v="175907.7928"/>
    <n v="131682.46179999999"/>
    <n v="230444.30809999999"/>
    <n v="160070.60490000001"/>
    <n v="280123.55859999999"/>
    <n v="196339.17310000001"/>
    <n v="343593.55300000001"/>
    <n v="233519.02900000001"/>
    <n v="408658.30060000002"/>
    <n v="257874.1519"/>
    <n v="451279.7659"/>
    <n v="280142.70240000001"/>
    <n v="490249.7292"/>
  </r>
  <r>
    <s v="4"/>
    <s v="Region IV - Southeast"/>
    <x v="26"/>
    <s v="NC"/>
    <x v="91"/>
    <s v="3"/>
    <x v="2"/>
    <n v="91974.586599999995"/>
    <n v="160955.52650000001"/>
    <n v="125296.3446"/>
    <n v="219268.603"/>
    <n v="158535.74489999999"/>
    <n v="277437.55349999998"/>
    <n v="208812.609"/>
    <n v="365422.06579999998"/>
    <n v="258607.90119999999"/>
    <n v="452563.82709999999"/>
    <n v="291269.6826"/>
    <n v="509721.94449999998"/>
    <n v="323503.39990000002"/>
    <n v="566130.94990000001"/>
  </r>
  <r>
    <s v="4"/>
    <s v="Region IV - Southeast"/>
    <x v="26"/>
    <s v="NC"/>
    <x v="91"/>
    <s v="4"/>
    <x v="3"/>
    <n v="101584.2861"/>
    <n v="162534.8603"/>
    <n v="142218.0006"/>
    <n v="227548.80429999999"/>
    <n v="182851.7151"/>
    <n v="292562.74849999999"/>
    <n v="243802.2867"/>
    <n v="390083.66460000002"/>
    <n v="304752.85840000003"/>
    <n v="487604.5808"/>
    <n v="345386.57299999997"/>
    <n v="552618.52489999996"/>
    <n v="386020.28739999997"/>
    <n v="617632.46900000004"/>
  </r>
  <r>
    <s v="4"/>
    <s v="Region IV - Southeast"/>
    <x v="26"/>
    <s v="NC"/>
    <x v="181"/>
    <s v="1"/>
    <x v="0"/>
    <n v="114421.5797"/>
    <n v="200237.76439999999"/>
    <n v="148158.67300000001"/>
    <n v="259277.6777"/>
    <n v="177438.07329999999"/>
    <n v="310516.62829999998"/>
    <n v="211877.62590000001"/>
    <n v="370785.84529999999"/>
    <n v="249693.98149999999"/>
    <n v="436964.46769999998"/>
    <n v="273763.76319999999"/>
    <n v="479086.58549999999"/>
    <n v="295381.4485"/>
    <n v="516917.53509999998"/>
  </r>
  <r>
    <s v="4"/>
    <s v="Region IV - Southeast"/>
    <x v="26"/>
    <s v="NC"/>
    <x v="181"/>
    <s v="2"/>
    <x v="1"/>
    <n v="100152.82369999999"/>
    <n v="175267.44149999999"/>
    <n v="131120.6384"/>
    <n v="229461.11720000001"/>
    <n v="159309.7452"/>
    <n v="278792.054"/>
    <n v="195262.21580000001"/>
    <n v="341708.87770000001"/>
    <n v="232156.22"/>
    <n v="406273.3849"/>
    <n v="256332.17679999999"/>
    <n v="448581.30930000002"/>
    <n v="278413.54739999998"/>
    <n v="487223.70779999997"/>
  </r>
  <r>
    <s v="4"/>
    <s v="Region IV - Southeast"/>
    <x v="26"/>
    <s v="NC"/>
    <x v="181"/>
    <s v="3"/>
    <x v="2"/>
    <n v="91907.244000000006"/>
    <n v="160837.6771"/>
    <n v="125278.28660000001"/>
    <n v="219237.00159999999"/>
    <n v="158568.78159999999"/>
    <n v="277495.36780000001"/>
    <n v="208913.1061"/>
    <n v="365597.93569999997"/>
    <n v="258786.44270000001"/>
    <n v="452876.27470000001"/>
    <n v="291512.01370000001"/>
    <n v="510146.02399999998"/>
    <n v="323818.92869999999"/>
    <n v="566683.12520000001"/>
  </r>
  <r>
    <s v="4"/>
    <s v="Region IV - Southeast"/>
    <x v="26"/>
    <s v="NC"/>
    <x v="181"/>
    <s v="4"/>
    <x v="3"/>
    <n v="100984.2301"/>
    <n v="161574.77050000001"/>
    <n v="141377.9221"/>
    <n v="226204.67860000001"/>
    <n v="181771.61420000001"/>
    <n v="290834.587"/>
    <n v="242362.15220000001"/>
    <n v="387779.44929999998"/>
    <n v="302952.69020000001"/>
    <n v="484724.31150000001"/>
    <n v="343346.3823"/>
    <n v="549354.21979999996"/>
    <n v="383740.07429999998"/>
    <n v="613984.12789999996"/>
  </r>
  <r>
    <s v="4"/>
    <s v="Region IV - Southeast"/>
    <x v="27"/>
    <s v="SC"/>
    <x v="125"/>
    <s v="1"/>
    <x v="0"/>
    <n v="118182.4509"/>
    <n v="206819.28909999999"/>
    <n v="153069.27230000001"/>
    <n v="267871.22649999999"/>
    <n v="183346.12460000001"/>
    <n v="320855.71799999999"/>
    <n v="218972.96890000001"/>
    <n v="383202.69559999998"/>
    <n v="258090.69880000001"/>
    <n v="451658.72289999999"/>
    <n v="282985.1753"/>
    <n v="495224.05680000002"/>
    <n v="305369.71990000003"/>
    <n v="534397.00989999995"/>
  </r>
  <r>
    <s v="4"/>
    <s v="Region IV - Southeast"/>
    <x v="27"/>
    <s v="SC"/>
    <x v="125"/>
    <s v="2"/>
    <x v="1"/>
    <n v="103272.4022"/>
    <n v="180726.70389999999"/>
    <n v="135265.4829"/>
    <n v="236714.59510000001"/>
    <n v="164403.03959999999"/>
    <n v="287705.31929999997"/>
    <n v="201610.7985"/>
    <n v="352818.89720000001"/>
    <n v="239764.72279999999"/>
    <n v="419588.26490000001"/>
    <n v="264760.30940000003"/>
    <n v="463330.54139999999"/>
    <n v="287607.55219999998"/>
    <n v="503313.21620000002"/>
  </r>
  <r>
    <s v="4"/>
    <s v="Region IV - Southeast"/>
    <x v="27"/>
    <s v="SC"/>
    <x v="125"/>
    <s v="3"/>
    <x v="2"/>
    <n v="94573.190799999997"/>
    <n v="165503.084"/>
    <n v="128858.1691"/>
    <n v="225501.796"/>
    <n v="163058.97959999999"/>
    <n v="285353.2144"/>
    <n v="214787.14079999999"/>
    <n v="375877.4964"/>
    <n v="266023.1459"/>
    <n v="465540.50540000002"/>
    <n v="299633.64270000003"/>
    <n v="524358.87470000004"/>
    <n v="332806.66749999998"/>
    <n v="582411.66799999995"/>
  </r>
  <r>
    <s v="4"/>
    <s v="Region IV - Southeast"/>
    <x v="27"/>
    <s v="SC"/>
    <x v="125"/>
    <s v="4"/>
    <x v="3"/>
    <n v="104299.12609999999"/>
    <n v="166878.60430000001"/>
    <n v="146018.77650000001"/>
    <n v="233630.04579999999"/>
    <n v="187738.42689999999"/>
    <n v="300381.48759999999"/>
    <n v="250317.9026"/>
    <n v="400508.65019999997"/>
    <n v="312897.37829999998"/>
    <n v="500635.8126"/>
    <n v="354617.02870000002"/>
    <n v="567387.25430000003"/>
    <n v="396336.679"/>
    <n v="634138.69590000005"/>
  </r>
  <r>
    <s v="4"/>
    <s v="Region IV - Southeast"/>
    <x v="27"/>
    <s v="SC"/>
    <x v="182"/>
    <s v="1"/>
    <x v="0"/>
    <n v="114973.7096"/>
    <n v="201203.99179999999"/>
    <n v="148819.2782"/>
    <n v="260433.73689999999"/>
    <n v="178193.3028"/>
    <n v="311838.27990000002"/>
    <n v="212725.46729999999"/>
    <n v="372269.56770000001"/>
    <n v="250646.61689999999"/>
    <n v="438631.57949999999"/>
    <n v="274787.9118"/>
    <n v="480878.8456"/>
    <n v="296435.0037"/>
    <n v="518761.25650000002"/>
  </r>
  <r>
    <s v="4"/>
    <s v="Region IV - Southeast"/>
    <x v="27"/>
    <s v="SC"/>
    <x v="182"/>
    <s v="2"/>
    <x v="1"/>
    <n v="100865.2766"/>
    <n v="176514.234"/>
    <n v="131972.68210000001"/>
    <n v="230952.1936"/>
    <n v="160268.6635"/>
    <n v="280470.16119999997"/>
    <n v="196296.74710000001"/>
    <n v="343519.30739999999"/>
    <n v="233305.9086"/>
    <n v="408285.34009999997"/>
    <n v="257565.27"/>
    <n v="450739.22249999997"/>
    <n v="279699.8689"/>
    <n v="489474.77049999998"/>
  </r>
  <r>
    <s v="4"/>
    <s v="Region IV - Southeast"/>
    <x v="27"/>
    <s v="SC"/>
    <x v="182"/>
    <s v="3"/>
    <x v="2"/>
    <n v="92822.800099999993"/>
    <n v="162439.9002"/>
    <n v="126598.1758"/>
    <n v="221546.80780000001"/>
    <n v="160293.90900000001"/>
    <n v="280514.3407"/>
    <n v="211241.4999"/>
    <n v="369672.62479999999"/>
    <n v="261723.39490000001"/>
    <n v="458015.94099999999"/>
    <n v="294860.5515"/>
    <n v="516005.96500000003"/>
    <n v="327583.7561"/>
    <n v="573271.57310000004"/>
  </r>
  <r>
    <s v="4"/>
    <s v="Region IV - Southeast"/>
    <x v="27"/>
    <s v="SC"/>
    <x v="182"/>
    <s v="4"/>
    <x v="3"/>
    <n v="101477.2509"/>
    <n v="162363.60389999999"/>
    <n v="142068.15119999999"/>
    <n v="227309.0453"/>
    <n v="182659.05160000001"/>
    <n v="292254.48690000002"/>
    <n v="243545.40210000001"/>
    <n v="389672.64919999999"/>
    <n v="304431.75260000001"/>
    <n v="487090.81140000001"/>
    <n v="345022.65299999999"/>
    <n v="552036.25300000003"/>
    <n v="385613.55330000003"/>
    <n v="616981.69440000004"/>
  </r>
  <r>
    <s v="4"/>
    <s v="Region IV - Southeast"/>
    <x v="27"/>
    <s v="SC"/>
    <x v="183"/>
    <s v="1"/>
    <x v="0"/>
    <n v="113227.7058"/>
    <n v="198148.48509999999"/>
    <n v="146648.07440000001"/>
    <n v="256634.13020000001"/>
    <n v="175652.28599999999"/>
    <n v="307391.50050000002"/>
    <n v="209780.29190000001"/>
    <n v="367115.51079999999"/>
    <n v="247252.53890000001"/>
    <n v="432691.94300000003"/>
    <n v="271100.17170000001"/>
    <n v="474425.30050000001"/>
    <n v="292540.9608"/>
    <n v="511946.6814"/>
  </r>
  <r>
    <s v="4"/>
    <s v="Region IV - Southeast"/>
    <x v="27"/>
    <s v="SC"/>
    <x v="183"/>
    <s v="2"/>
    <x v="1"/>
    <n v="98958.949900000007"/>
    <n v="173178.16219999999"/>
    <n v="129610.0399"/>
    <n v="226817.56969999999"/>
    <n v="157523.95790000001"/>
    <n v="275666.92629999999"/>
    <n v="193164.8818"/>
    <n v="338038.54320000001"/>
    <n v="229714.77729999999"/>
    <n v="402000.8603"/>
    <n v="253660.08540000001"/>
    <n v="443905.14939999999"/>
    <n v="275545.69959999999"/>
    <n v="482204.9742"/>
  </r>
  <r>
    <s v="4"/>
    <s v="Region IV - Southeast"/>
    <x v="27"/>
    <s v="SC"/>
    <x v="183"/>
    <s v="3"/>
    <x v="2"/>
    <n v="90641.614000000001"/>
    <n v="158622.82449999999"/>
    <n v="123506.40459999999"/>
    <n v="216136.20809999999"/>
    <n v="156290.64749999999"/>
    <n v="273508.63329999999"/>
    <n v="205875.59409999999"/>
    <n v="360282.28960000002"/>
    <n v="254989.5526"/>
    <n v="446231.71710000001"/>
    <n v="287208.87160000001"/>
    <n v="502615.52539999998"/>
    <n v="319009.53460000001"/>
    <n v="558266.68559999997"/>
  </r>
  <r>
    <s v="4"/>
    <s v="Region IV - Southeast"/>
    <x v="27"/>
    <s v="SC"/>
    <x v="183"/>
    <s v="4"/>
    <x v="3"/>
    <n v="99926.838099999994"/>
    <n v="159882.94330000001"/>
    <n v="139897.57320000001"/>
    <n v="223836.12049999999"/>
    <n v="179868.30850000001"/>
    <n v="287789.29790000001"/>
    <n v="239824.41140000001"/>
    <n v="383719.0638"/>
    <n v="299780.51419999998"/>
    <n v="479648.8297"/>
    <n v="339751.24939999997"/>
    <n v="543602.00710000005"/>
    <n v="379721.98460000003"/>
    <n v="607555.18429999996"/>
  </r>
  <r>
    <s v="4"/>
    <s v="Region IV - Southeast"/>
    <x v="27"/>
    <s v="SC"/>
    <x v="167"/>
    <s v="1"/>
    <x v="0"/>
    <n v="118227.26149999999"/>
    <n v="206897.70759999999"/>
    <n v="153163.97080000001"/>
    <n v="268036.94880000001"/>
    <n v="183483.79399999999"/>
    <n v="321096.63959999999"/>
    <n v="219173.80069999999"/>
    <n v="383554.15130000003"/>
    <n v="258358.79199999999"/>
    <n v="452127.8861"/>
    <n v="283292.83039999998"/>
    <n v="495762.45319999999"/>
    <n v="305736.41710000002"/>
    <n v="535038.73"/>
  </r>
  <r>
    <s v="4"/>
    <s v="Region IV - Southeast"/>
    <x v="27"/>
    <s v="SC"/>
    <x v="167"/>
    <s v="2"/>
    <x v="1"/>
    <n v="103156.8898"/>
    <n v="180524.55720000001"/>
    <n v="135168.74299999999"/>
    <n v="236545.3003"/>
    <n v="164337.02009999999"/>
    <n v="287589.78529999999"/>
    <n v="201624.94039999999"/>
    <n v="352843.6458"/>
    <n v="239835.76269999999"/>
    <n v="419712.58480000001"/>
    <n v="264863.26980000001"/>
    <n v="463510.72210000001"/>
    <n v="287755.163"/>
    <n v="503571.53539999999"/>
  </r>
  <r>
    <s v="4"/>
    <s v="Region IV - Southeast"/>
    <x v="27"/>
    <s v="SC"/>
    <x v="167"/>
    <s v="3"/>
    <x v="2"/>
    <n v="94290.453500000003"/>
    <n v="165008.29370000001"/>
    <n v="128424.22629999999"/>
    <n v="224742.39600000001"/>
    <n v="162472.92619999999"/>
    <n v="284327.62070000003"/>
    <n v="213977.51209999999"/>
    <n v="374460.64620000002"/>
    <n v="264984.65010000003"/>
    <n v="463723.13770000002"/>
    <n v="298436.6887"/>
    <n v="522264.20539999998"/>
    <n v="331446.5514"/>
    <n v="580031.46499999997"/>
  </r>
  <r>
    <s v="4"/>
    <s v="Region IV - Southeast"/>
    <x v="27"/>
    <s v="SC"/>
    <x v="167"/>
    <s v="4"/>
    <x v="3"/>
    <n v="104334.80439999999"/>
    <n v="166935.68960000001"/>
    <n v="146068.7262"/>
    <n v="233709.96539999999"/>
    <n v="187802.64799999999"/>
    <n v="300484.24129999999"/>
    <n v="250403.5307"/>
    <n v="400645.65500000003"/>
    <n v="313004.41330000001"/>
    <n v="500807.0687"/>
    <n v="354738.33510000003"/>
    <n v="567581.34459999995"/>
    <n v="396472.25689999998"/>
    <n v="634355.62040000001"/>
  </r>
  <r>
    <s v="4"/>
    <s v="Region IV - Southeast"/>
    <x v="27"/>
    <s v="SC"/>
    <x v="184"/>
    <s v="1"/>
    <x v="0"/>
    <n v="115152.95209999999"/>
    <n v="201517.66630000001"/>
    <n v="149198.07279999999"/>
    <n v="261096.6275"/>
    <n v="178743.98149999999"/>
    <n v="312801.96769999998"/>
    <n v="213528.79579999999"/>
    <n v="373675.39270000003"/>
    <n v="251718.99160000001"/>
    <n v="440508.2352"/>
    <n v="276018.53379999998"/>
    <n v="483032.43400000001"/>
    <n v="297901.79479999997"/>
    <n v="521328.1409"/>
  </r>
  <r>
    <s v="4"/>
    <s v="Region IV - Southeast"/>
    <x v="27"/>
    <s v="SC"/>
    <x v="184"/>
    <s v="2"/>
    <x v="1"/>
    <n v="100403.22629999999"/>
    <n v="175705.64610000001"/>
    <n v="131585.72200000001"/>
    <n v="230275.01329999999"/>
    <n v="160004.58549999999"/>
    <n v="280008.0245"/>
    <n v="196353.31520000001"/>
    <n v="343618.30160000001"/>
    <n v="233590.06890000001"/>
    <n v="408782.62050000002"/>
    <n v="257977.11240000001"/>
    <n v="451459.94660000002"/>
    <n v="280290.31329999998"/>
    <n v="490508.04820000002"/>
  </r>
  <r>
    <s v="4"/>
    <s v="Region IV - Southeast"/>
    <x v="27"/>
    <s v="SC"/>
    <x v="184"/>
    <s v="3"/>
    <x v="2"/>
    <n v="91691.849199999997"/>
    <n v="160460.73620000001"/>
    <n v="124862.4017"/>
    <n v="218509.20300000001"/>
    <n v="157949.69130000001"/>
    <n v="276411.95980000001"/>
    <n v="208002.9803"/>
    <n v="364005.2156"/>
    <n v="257569.40530000001"/>
    <n v="450746.45939999999"/>
    <n v="290072.72869999998"/>
    <n v="507627.27519999997"/>
    <n v="322143.28389999998"/>
    <n v="563750.74679999996"/>
  </r>
  <r>
    <s v="4"/>
    <s v="Region IV - Southeast"/>
    <x v="27"/>
    <s v="SC"/>
    <x v="184"/>
    <s v="4"/>
    <x v="3"/>
    <n v="101619.96460000001"/>
    <n v="162591.94570000001"/>
    <n v="142267.9503"/>
    <n v="227628.72390000001"/>
    <n v="182915.93609999999"/>
    <n v="292665.50219999999"/>
    <n v="243887.9149"/>
    <n v="390220.66960000002"/>
    <n v="304859.89350000001"/>
    <n v="487775.83689999999"/>
    <n v="345507.87939999998"/>
    <n v="552812.61529999995"/>
    <n v="386155.8652"/>
    <n v="617849.39339999994"/>
  </r>
  <r>
    <s v="4"/>
    <s v="Region IV - Southeast"/>
    <x v="27"/>
    <s v="SC"/>
    <x v="185"/>
    <s v="1"/>
    <x v="0"/>
    <n v="116302.0189"/>
    <n v="203528.53320000001"/>
    <n v="150613.9774"/>
    <n v="263574.46049999999"/>
    <n v="180392.10459999999"/>
    <n v="315686.18310000002"/>
    <n v="215425.30420000001"/>
    <n v="376994.28240000003"/>
    <n v="253892.34830000001"/>
    <n v="444311.60940000002"/>
    <n v="278374.47810000001"/>
    <n v="487155.33669999999"/>
    <n v="300375.59379999997"/>
    <n v="525657.28910000005"/>
  </r>
  <r>
    <s v="4"/>
    <s v="Region IV - Southeast"/>
    <x v="27"/>
    <s v="SC"/>
    <x v="185"/>
    <s v="2"/>
    <x v="1"/>
    <n v="101712.6162"/>
    <n v="177997.07829999999"/>
    <n v="133193.06479999999"/>
    <n v="233087.86350000001"/>
    <n v="161856.39749999999"/>
    <n v="283248.69559999998"/>
    <n v="198436.5134"/>
    <n v="347263.89840000001"/>
    <n v="235960.47889999999"/>
    <n v="412930.83799999999"/>
    <n v="260546.25140000001"/>
    <n v="455955.9399"/>
    <n v="283010.55869999999"/>
    <n v="495268.47779999999"/>
  </r>
  <r>
    <s v="4"/>
    <s v="Region IV - Southeast"/>
    <x v="27"/>
    <s v="SC"/>
    <x v="185"/>
    <s v="3"/>
    <x v="2"/>
    <n v="93240.220400000006"/>
    <n v="163170.38570000001"/>
    <n v="127068.2319"/>
    <n v="222369.40580000001"/>
    <n v="160813.88570000001"/>
    <n v="281424.29989999998"/>
    <n v="211850.13010000001"/>
    <n v="370737.72769999999"/>
    <n v="262404.8026"/>
    <n v="459208.4044"/>
    <n v="295572.83740000002"/>
    <n v="517252.4656"/>
    <n v="328312.80839999998"/>
    <n v="574547.41460000002"/>
  </r>
  <r>
    <s v="4"/>
    <s v="Region IV - Southeast"/>
    <x v="27"/>
    <s v="SC"/>
    <x v="185"/>
    <s v="4"/>
    <x v="3"/>
    <n v="102641.6813"/>
    <n v="164226.69260000001"/>
    <n v="143698.35389999999"/>
    <n v="229917.36960000001"/>
    <n v="184755.0264"/>
    <n v="295608.0466"/>
    <n v="246340.03520000001"/>
    <n v="394144.06219999999"/>
    <n v="307925.04399999999"/>
    <n v="492680.07770000002"/>
    <n v="348981.71659999999"/>
    <n v="558370.7548"/>
    <n v="390038.38900000002"/>
    <n v="624061.43169999996"/>
  </r>
  <r>
    <s v="4"/>
    <s v="Region IV - Southeast"/>
    <x v="28"/>
    <s v="TN"/>
    <x v="186"/>
    <s v="1"/>
    <x v="0"/>
    <n v="112302.69560000001"/>
    <n v="196529.71739999999"/>
    <n v="145705.66750000001"/>
    <n v="254984.91819999999"/>
    <n v="174692.51639999999"/>
    <n v="305711.90370000002"/>
    <n v="208887.95009999999"/>
    <n v="365553.91269999999"/>
    <n v="246419.6575"/>
    <n v="431234.40059999999"/>
    <n v="270282.5123"/>
    <n v="472994.39649999997"/>
    <n v="291900.65850000002"/>
    <n v="510826.15240000002"/>
  </r>
  <r>
    <s v="4"/>
    <s v="Region IV - Southeast"/>
    <x v="28"/>
    <s v="TN"/>
    <x v="186"/>
    <s v="2"/>
    <x v="1"/>
    <n v="97072.001000000004"/>
    <n v="169876.0019"/>
    <n v="127519.00139999999"/>
    <n v="223158.25229999999"/>
    <n v="155342.05360000001"/>
    <n v="271848.59389999998"/>
    <n v="191152.4"/>
    <n v="334516.69990000001"/>
    <n v="227699.57490000001"/>
    <n v="398474.25599999999"/>
    <n v="251605.75709999999"/>
    <n v="440310.07490000001"/>
    <n v="273563.51809999999"/>
    <n v="478736.15659999999"/>
  </r>
  <r>
    <s v="4"/>
    <s v="Region IV - Southeast"/>
    <x v="28"/>
    <s v="TN"/>
    <x v="186"/>
    <s v="3"/>
    <x v="2"/>
    <n v="87679.558600000004"/>
    <n v="153439.22760000001"/>
    <n v="119130.86259999999"/>
    <n v="208479.00959999999"/>
    <n v="150496.18890000001"/>
    <n v="263368.33049999998"/>
    <n v="197980.3051"/>
    <n v="346465.53389999998"/>
    <n v="244961.6814"/>
    <n v="428682.9424"/>
    <n v="275723.99890000001"/>
    <n v="482516.99800000002"/>
    <n v="306039.43640000001"/>
    <n v="535569.01359999995"/>
  </r>
  <r>
    <s v="4"/>
    <s v="Region IV - Southeast"/>
    <x v="28"/>
    <s v="TN"/>
    <x v="186"/>
    <s v="4"/>
    <x v="3"/>
    <n v="99083.516399999993"/>
    <n v="158533.6286"/>
    <n v="138716.92300000001"/>
    <n v="221947.08"/>
    <n v="178350.32949999999"/>
    <n v="285360.53149999998"/>
    <n v="237800.4394"/>
    <n v="380480.70860000001"/>
    <n v="297250.5491"/>
    <n v="475600.88569999998"/>
    <n v="336883.9558"/>
    <n v="539014.33719999995"/>
    <n v="376517.36229999998"/>
    <n v="602427.78859999997"/>
  </r>
  <r>
    <s v="4"/>
    <s v="Region IV - Southeast"/>
    <x v="28"/>
    <s v="TN"/>
    <x v="182"/>
    <s v="1"/>
    <x v="0"/>
    <n v="103676.7043"/>
    <n v="181434.23250000001"/>
    <n v="134563.27239999999"/>
    <n v="235485.7268"/>
    <n v="161365.97169999999"/>
    <n v="282390.45049999998"/>
    <n v="193001.6012"/>
    <n v="337752.80200000003"/>
    <n v="227720.97570000001"/>
    <n v="398511.70750000002"/>
    <n v="249791.41630000001"/>
    <n v="437134.97840000002"/>
    <n v="269817.0331"/>
    <n v="472179.80800000002"/>
  </r>
  <r>
    <s v="4"/>
    <s v="Region IV - Southeast"/>
    <x v="28"/>
    <s v="TN"/>
    <x v="182"/>
    <s v="2"/>
    <x v="1"/>
    <n v="89407.948399999994"/>
    <n v="156463.90960000001"/>
    <n v="117525.23789999999"/>
    <n v="205669.16630000001"/>
    <n v="143237.64360000001"/>
    <n v="250665.8762"/>
    <n v="176386.1911"/>
    <n v="308675.8345"/>
    <n v="210183.21419999999"/>
    <n v="367820.62479999999"/>
    <n v="232283.32990000001"/>
    <n v="406495.8273"/>
    <n v="252602.89189999999"/>
    <n v="442055.06079999998"/>
  </r>
  <r>
    <s v="4"/>
    <s v="Region IV - Southeast"/>
    <x v="28"/>
    <s v="TN"/>
    <x v="182"/>
    <s v="3"/>
    <x v="2"/>
    <n v="80516.562600000005"/>
    <n v="140903.98449999999"/>
    <n v="109331.33259999999"/>
    <n v="191329.83199999999"/>
    <n v="138065.55489999999"/>
    <n v="241614.7211"/>
    <n v="181575.4705"/>
    <n v="317757.0735"/>
    <n v="224614.3982"/>
    <n v="393075.19689999998"/>
    <n v="252783.6966"/>
    <n v="442371.46909999999"/>
    <n v="280534.33909999998"/>
    <n v="490935.09330000001"/>
  </r>
  <r>
    <s v="4"/>
    <s v="Region IV - Southeast"/>
    <x v="28"/>
    <s v="TN"/>
    <x v="182"/>
    <s v="4"/>
    <x v="3"/>
    <n v="91467.692500000005"/>
    <n v="146348.3101"/>
    <n v="128054.7694"/>
    <n v="204887.63399999999"/>
    <n v="164641.84640000001"/>
    <n v="263426.95819999999"/>
    <n v="219522.46179999999"/>
    <n v="351235.94420000003"/>
    <n v="274403.0773"/>
    <n v="439044.9302"/>
    <n v="310990.15429999999"/>
    <n v="497584.25429999997"/>
    <n v="347577.23129999998"/>
    <n v="556123.57830000005"/>
  </r>
  <r>
    <s v="4"/>
    <s v="Region IV - Southeast"/>
    <x v="28"/>
    <s v="TN"/>
    <x v="168"/>
    <s v="1"/>
    <x v="0"/>
    <n v="107900.0769"/>
    <n v="188825.13459999999"/>
    <n v="139945.0704"/>
    <n v="244903.87330000001"/>
    <n v="167753.90210000001"/>
    <n v="293569.3285"/>
    <n v="200543.10819999999"/>
    <n v="350950.43939999997"/>
    <n v="236534.1256"/>
    <n v="413934.71980000002"/>
    <n v="259421.64929999999"/>
    <n v="453987.88630000001"/>
    <n v="280125.4461"/>
    <n v="490219.5306"/>
  </r>
  <r>
    <s v="4"/>
    <s v="Region IV - Southeast"/>
    <x v="28"/>
    <s v="TN"/>
    <x v="168"/>
    <s v="2"/>
    <x v="1"/>
    <n v="93470.998000000007"/>
    <n v="163574.24650000001"/>
    <n v="122715.5975"/>
    <n v="214752.29550000001"/>
    <n v="149421.88500000001"/>
    <n v="261488.29870000001"/>
    <n v="183741.00839999999"/>
    <n v="321546.76459999999"/>
    <n v="218799.31080000001"/>
    <n v="382898.79379999998"/>
    <n v="241738.61840000001"/>
    <n v="423042.5821"/>
    <n v="262787.97840000002"/>
    <n v="459878.96220000001"/>
  </r>
  <r>
    <s v="4"/>
    <s v="Region IV - Southeast"/>
    <x v="28"/>
    <s v="TN"/>
    <x v="168"/>
    <s v="3"/>
    <x v="2"/>
    <n v="84663.534199999995"/>
    <n v="148161.18470000001"/>
    <n v="115098.98209999999"/>
    <n v="201423.21859999999"/>
    <n v="145452.9773"/>
    <n v="254542.71030000001"/>
    <n v="191397.14309999999"/>
    <n v="334945.00040000002"/>
    <n v="236865.0289"/>
    <n v="414513.80060000002"/>
    <n v="266647.75270000001"/>
    <n v="466633.5674"/>
    <n v="296007.11660000001"/>
    <n v="518012.45409999997"/>
  </r>
  <r>
    <s v="4"/>
    <s v="Region IV - Southeast"/>
    <x v="28"/>
    <s v="TN"/>
    <x v="168"/>
    <s v="4"/>
    <x v="3"/>
    <n v="95204.246100000004"/>
    <n v="152326.7959"/>
    <n v="133285.94440000001"/>
    <n v="213257.51420000001"/>
    <n v="171367.64290000001"/>
    <n v="274188.23259999999"/>
    <n v="228490.19039999999"/>
    <n v="365584.3101"/>
    <n v="285612.73800000001"/>
    <n v="456980.38760000002"/>
    <n v="323694.43640000001"/>
    <n v="517911.10609999998"/>
    <n v="361776.1348"/>
    <n v="578841.82440000004"/>
  </r>
  <r>
    <s v="4"/>
    <s v="Region IV - Southeast"/>
    <x v="28"/>
    <s v="TN"/>
    <x v="187"/>
    <s v="1"/>
    <x v="0"/>
    <n v="103034.9568"/>
    <n v="180311.17430000001"/>
    <n v="133713.27470000001"/>
    <n v="233998.23069999999"/>
    <n v="160335.4086"/>
    <n v="280586.96500000003"/>
    <n v="191752.1024"/>
    <n v="335566.17910000001"/>
    <n v="226232.1611"/>
    <n v="395906.2819"/>
    <n v="248151.96549999999"/>
    <n v="434265.93959999998"/>
    <n v="268030.092"/>
    <n v="469052.66100000002"/>
  </r>
  <r>
    <s v="4"/>
    <s v="Region IV - Southeast"/>
    <x v="28"/>
    <s v="TN"/>
    <x v="187"/>
    <s v="2"/>
    <x v="1"/>
    <n v="88926.523799999995"/>
    <n v="155621.4166"/>
    <n v="116866.67849999999"/>
    <n v="204516.68729999999"/>
    <n v="142410.76930000001"/>
    <n v="249218.8463"/>
    <n v="175323.38209999999"/>
    <n v="306815.91869999998"/>
    <n v="208891.4529"/>
    <n v="365560.04249999998"/>
    <n v="230844.32380000001"/>
    <n v="403977.56650000002"/>
    <n v="251021.35699999999"/>
    <n v="439287.3749"/>
  </r>
  <r>
    <s v="4"/>
    <s v="Region IV - Southeast"/>
    <x v="28"/>
    <s v="TN"/>
    <x v="187"/>
    <s v="3"/>
    <x v="2"/>
    <n v="80166.484800000006"/>
    <n v="140291.34849999999"/>
    <n v="108879.3345"/>
    <n v="190538.83540000001"/>
    <n v="137512.54149999999"/>
    <n v="240646.94760000001"/>
    <n v="180866.34330000001"/>
    <n v="316516.10070000001"/>
    <n v="223754.44899999999"/>
    <n v="391570.28580000001"/>
    <n v="251829.07949999999"/>
    <n v="440700.88919999998"/>
    <n v="279489.75809999998"/>
    <n v="489107.07650000002"/>
  </r>
  <r>
    <s v="4"/>
    <s v="Region IV - Southeast"/>
    <x v="28"/>
    <s v="TN"/>
    <x v="187"/>
    <s v="4"/>
    <x v="3"/>
    <n v="90903.318100000004"/>
    <n v="145445.31109999999"/>
    <n v="127264.6453"/>
    <n v="203623.43539999999"/>
    <n v="163625.9725"/>
    <n v="261801.55989999999"/>
    <n v="218167.96340000001"/>
    <n v="349068.74660000001"/>
    <n v="272709.95419999998"/>
    <n v="436335.93320000003"/>
    <n v="309071.28149999998"/>
    <n v="494514.0577"/>
    <n v="345432.60869999998"/>
    <n v="552692.18200000003"/>
  </r>
  <r>
    <s v="4"/>
    <s v="Region IV - Southeast"/>
    <x v="28"/>
    <s v="TN"/>
    <x v="188"/>
    <s v="1"/>
    <x v="0"/>
    <n v="108586.6388"/>
    <n v="190026.61790000001"/>
    <n v="140889.77179999999"/>
    <n v="246557.10070000001"/>
    <n v="168922.14079999999"/>
    <n v="295613.7463"/>
    <n v="201993.44639999999"/>
    <n v="353488.53110000002"/>
    <n v="238291.04240000001"/>
    <n v="417009.32410000003"/>
    <n v="261368.76490000001"/>
    <n v="457395.33850000001"/>
    <n v="282279.09509999998"/>
    <n v="493988.41629999998"/>
  </r>
  <r>
    <s v="4"/>
    <s v="Region IV - Southeast"/>
    <x v="28"/>
    <s v="TN"/>
    <x v="188"/>
    <s v="2"/>
    <x v="1"/>
    <n v="93836.913100000005"/>
    <n v="164214.59779999999"/>
    <n v="123277.42080000001"/>
    <n v="215735.4865"/>
    <n v="150182.74470000001"/>
    <n v="262819.80320000002"/>
    <n v="184817.96580000001"/>
    <n v="323431.44"/>
    <n v="220162.11970000001"/>
    <n v="385283.70939999999"/>
    <n v="243280.59349999999"/>
    <n v="425741.03860000003"/>
    <n v="264517.1335"/>
    <n v="462904.98369999998"/>
  </r>
  <r>
    <s v="4"/>
    <s v="Region IV - Southeast"/>
    <x v="28"/>
    <s v="TN"/>
    <x v="188"/>
    <s v="3"/>
    <x v="2"/>
    <n v="84730.876600000003"/>
    <n v="148279.03409999999"/>
    <n v="115117.04"/>
    <n v="201454.82"/>
    <n v="145419.9405"/>
    <n v="254484.89600000001"/>
    <n v="191296.64600000001"/>
    <n v="334769.13040000002"/>
    <n v="236686.48740000001"/>
    <n v="414201.3529"/>
    <n v="266405.4216"/>
    <n v="466209.48790000001"/>
    <n v="295691.58789999998"/>
    <n v="517460.27870000002"/>
  </r>
  <r>
    <s v="4"/>
    <s v="Region IV - Southeast"/>
    <x v="28"/>
    <s v="TN"/>
    <x v="188"/>
    <s v="4"/>
    <x v="3"/>
    <n v="95804.302100000001"/>
    <n v="153286.88570000001"/>
    <n v="134126.02290000001"/>
    <n v="214601.63990000001"/>
    <n v="172447.7438"/>
    <n v="275916.39419999998"/>
    <n v="229930.32509999999"/>
    <n v="367888.52559999999"/>
    <n v="287412.90629999997"/>
    <n v="459860.6569"/>
    <n v="325734.62719999999"/>
    <n v="521175.41119999997"/>
    <n v="364056.348"/>
    <n v="582490.16540000006"/>
  </r>
  <r>
    <s v="4"/>
    <s v="Region IV - Southeast"/>
    <x v="28"/>
    <s v="TN"/>
    <x v="189"/>
    <s v="1"/>
    <x v="0"/>
    <n v="113406.94839999999"/>
    <n v="198462.15960000001"/>
    <n v="147026.86900000001"/>
    <n v="257297.0209"/>
    <n v="176202.96479999999"/>
    <n v="308355.18829999998"/>
    <n v="210583.62040000001"/>
    <n v="368521.3357"/>
    <n v="248324.9135"/>
    <n v="434568.59879999998"/>
    <n v="272330.79369999998"/>
    <n v="476578.88890000002"/>
    <n v="294007.75189999997"/>
    <n v="514513.56579999998"/>
  </r>
  <r>
    <s v="4"/>
    <s v="Region IV - Southeast"/>
    <x v="28"/>
    <s v="TN"/>
    <x v="189"/>
    <s v="2"/>
    <x v="1"/>
    <n v="98496.899699999994"/>
    <n v="172369.57440000001"/>
    <n v="129223.0796"/>
    <n v="226140.38939999999"/>
    <n v="157259.8798"/>
    <n v="275204.78960000002"/>
    <n v="193221.45"/>
    <n v="338137.53739999997"/>
    <n v="229998.9376"/>
    <n v="402498.14079999999"/>
    <n v="254071.9277"/>
    <n v="444625.87349999999"/>
    <n v="276136.14399999997"/>
    <n v="483238.25209999998"/>
  </r>
  <r>
    <s v="4"/>
    <s v="Region IV - Southeast"/>
    <x v="28"/>
    <s v="TN"/>
    <x v="189"/>
    <s v="3"/>
    <x v="2"/>
    <n v="89510.663199999995"/>
    <n v="156643.66070000001"/>
    <n v="121770.63039999999"/>
    <n v="213098.60329999999"/>
    <n v="153946.42989999999"/>
    <n v="269406.2524"/>
    <n v="202637.07449999999"/>
    <n v="354614.88040000002"/>
    <n v="250835.5631"/>
    <n v="438962.23540000001"/>
    <n v="282421.04879999999"/>
    <n v="494236.83539999998"/>
    <n v="313569.0625"/>
    <n v="548745.85930000001"/>
  </r>
  <r>
    <s v="4"/>
    <s v="Region IV - Southeast"/>
    <x v="28"/>
    <s v="TN"/>
    <x v="189"/>
    <s v="4"/>
    <x v="3"/>
    <n v="100069.5517"/>
    <n v="160111.28510000001"/>
    <n v="140097.37229999999"/>
    <n v="224155.7991"/>
    <n v="180125.1931"/>
    <n v="288200.31319999998"/>
    <n v="240166.9241"/>
    <n v="384267.08429999999"/>
    <n v="300208.65509999997"/>
    <n v="480333.8553"/>
    <n v="340236.47570000001"/>
    <n v="544378.36939999997"/>
    <n v="380264.29639999999"/>
    <n v="608422.88340000005"/>
  </r>
  <r>
    <s v="4"/>
    <s v="Region IV - Southeast"/>
    <x v="28"/>
    <s v="TN"/>
    <x v="190"/>
    <s v="1"/>
    <x v="0"/>
    <n v="114690.4434"/>
    <n v="200708.27590000001"/>
    <n v="148726.8646"/>
    <n v="260272.01310000001"/>
    <n v="178264.09099999999"/>
    <n v="311962.15919999999"/>
    <n v="213082.61799999999"/>
    <n v="372894.58169999998"/>
    <n v="251302.5428"/>
    <n v="439779.4498"/>
    <n v="275609.69520000002"/>
    <n v="482316.96659999999"/>
    <n v="297581.63400000002"/>
    <n v="520767.85960000003"/>
  </r>
  <r>
    <s v="4"/>
    <s v="Region IV - Southeast"/>
    <x v="28"/>
    <s v="TN"/>
    <x v="190"/>
    <s v="2"/>
    <x v="1"/>
    <n v="99459.748699999996"/>
    <n v="174054.56039999999"/>
    <n v="130540.19839999999"/>
    <n v="228445.34729999999"/>
    <n v="158913.62830000001"/>
    <n v="278098.84940000001"/>
    <n v="195347.06789999999"/>
    <n v="341857.3689"/>
    <n v="232582.4601"/>
    <n v="407019.3052"/>
    <n v="256949.94"/>
    <n v="449662.39500000002"/>
    <n v="279299.21350000001"/>
    <n v="488773.6238"/>
  </r>
  <r>
    <s v="4"/>
    <s v="Region IV - Southeast"/>
    <x v="28"/>
    <s v="TN"/>
    <x v="190"/>
    <s v="3"/>
    <x v="2"/>
    <n v="90210.818700000003"/>
    <n v="157868.9327"/>
    <n v="122674.62669999999"/>
    <n v="214680.59669999999"/>
    <n v="155052.45689999999"/>
    <n v="271341.79960000003"/>
    <n v="204055.32920000001"/>
    <n v="357096.82610000001"/>
    <n v="252555.4615"/>
    <n v="441972.0576"/>
    <n v="284330.2831"/>
    <n v="497577.9952"/>
    <n v="315658.22450000001"/>
    <n v="552401.89289999998"/>
  </r>
  <r>
    <s v="4"/>
    <s v="Region IV - Southeast"/>
    <x v="28"/>
    <s v="TN"/>
    <x v="190"/>
    <s v="4"/>
    <x v="3"/>
    <n v="101198.30039999999"/>
    <n v="161917.2831"/>
    <n v="141677.62059999999"/>
    <n v="226684.19630000001"/>
    <n v="182156.94080000001"/>
    <n v="291451.10950000002"/>
    <n v="242875.92110000001"/>
    <n v="388601.47940000001"/>
    <n v="303594.90130000003"/>
    <n v="485751.8493"/>
    <n v="344074.22149999999"/>
    <n v="550518.76260000002"/>
    <n v="384553.5416"/>
    <n v="615285.67579999997"/>
  </r>
  <r>
    <s v="5"/>
    <s v="Region V - Midwest"/>
    <x v="29"/>
    <s v="IL"/>
    <x v="191"/>
    <s v="1"/>
    <x v="0"/>
    <n v="130358.07670000001"/>
    <n v="228126.6341"/>
    <n v="169125.25640000001"/>
    <n v="295969.19880000001"/>
    <n v="202767.17869999999"/>
    <n v="354842.56270000001"/>
    <n v="242452.05530000001"/>
    <n v="424291.0968"/>
    <n v="286009.12829999998"/>
    <n v="500515.97450000001"/>
    <n v="313703.47899999999"/>
    <n v="548981.08829999994"/>
    <n v="338788.81359999999"/>
    <n v="592880.42379999999"/>
  </r>
  <r>
    <s v="5"/>
    <s v="Region V - Midwest"/>
    <x v="29"/>
    <s v="IL"/>
    <x v="191"/>
    <s v="2"/>
    <x v="1"/>
    <n v="112704.5395"/>
    <n v="197232.94409999999"/>
    <n v="148045.5227"/>
    <n v="259079.66469999999"/>
    <n v="180338.516"/>
    <n v="315592.40299999999"/>
    <n v="221895.19940000001"/>
    <n v="388316.59909999999"/>
    <n v="264311.12420000002"/>
    <n v="462544.46730000002"/>
    <n v="292057.05239999999"/>
    <n v="511099.84159999999"/>
    <n v="317539.03850000002"/>
    <n v="555693.31740000006"/>
  </r>
  <r>
    <s v="5"/>
    <s v="Region V - Midwest"/>
    <x v="29"/>
    <s v="IL"/>
    <x v="191"/>
    <s v="3"/>
    <x v="2"/>
    <n v="101829.44289999999"/>
    <n v="178201.52489999999"/>
    <n v="138364.76180000001"/>
    <n v="242138.33300000001"/>
    <n v="174800.42569999999"/>
    <n v="305900.7451"/>
    <n v="229959.42619999999"/>
    <n v="402428.99589999998"/>
    <n v="284535.71269999997"/>
    <n v="497937.49719999998"/>
    <n v="320272.4436"/>
    <n v="560476.77619999996"/>
    <n v="355491.20649999997"/>
    <n v="622109.61140000005"/>
  </r>
  <r>
    <s v="5"/>
    <s v="Region V - Midwest"/>
    <x v="29"/>
    <s v="IL"/>
    <x v="191"/>
    <s v="4"/>
    <x v="3"/>
    <n v="115014.2406"/>
    <n v="184022.78769999999"/>
    <n v="161019.9368"/>
    <n v="257631.90270000001"/>
    <n v="207025.63310000001"/>
    <n v="331241.01789999998"/>
    <n v="276034.17739999999"/>
    <n v="441654.69040000002"/>
    <n v="345042.7218"/>
    <n v="552068.36300000001"/>
    <n v="391048.41800000001"/>
    <n v="625677.47809999995"/>
    <n v="437054.11420000001"/>
    <n v="699286.59310000006"/>
  </r>
  <r>
    <s v="5"/>
    <s v="Region V - Midwest"/>
    <x v="29"/>
    <s v="IL"/>
    <x v="192"/>
    <s v="1"/>
    <x v="0"/>
    <n v="127219.3072"/>
    <n v="222633.78769999999"/>
    <n v="165038.63399999999"/>
    <n v="288817.60950000002"/>
    <n v="197858.14189999999"/>
    <n v="346251.74829999998"/>
    <n v="236567.95980000001"/>
    <n v="413993.92969999998"/>
    <n v="279055.64799999999"/>
    <n v="488347.38390000002"/>
    <n v="306071.3284"/>
    <n v="535624.82460000005"/>
    <n v="330532.77870000002"/>
    <n v="578432.3628"/>
  </r>
  <r>
    <s v="5"/>
    <s v="Region V - Midwest"/>
    <x v="29"/>
    <s v="IL"/>
    <x v="192"/>
    <s v="2"/>
    <x v="1"/>
    <n v="110051.64870000001"/>
    <n v="192590.38519999999"/>
    <n v="144539.07810000001"/>
    <n v="252943.38680000001"/>
    <n v="176046.78349999999"/>
    <n v="308081.8713"/>
    <n v="216576.89069999999"/>
    <n v="379009.55869999999"/>
    <n v="257954.83840000001"/>
    <n v="451420.96720000001"/>
    <n v="285023.87390000001"/>
    <n v="498791.77929999999"/>
    <n v="309878.1532"/>
    <n v="542286.76800000004"/>
  </r>
  <r>
    <s v="5"/>
    <s v="Region V - Midwest"/>
    <x v="29"/>
    <s v="IL"/>
    <x v="192"/>
    <s v="3"/>
    <x v="2"/>
    <n v="99502.858800000002"/>
    <n v="174130.00279999999"/>
    <n v="135223.04319999999"/>
    <n v="236640.32569999999"/>
    <n v="170846.3156"/>
    <n v="298981.05239999999"/>
    <n v="224772.81570000001"/>
    <n v="393352.42739999999"/>
    <n v="278132.6397"/>
    <n v="486732.11949999997"/>
    <n v="313076.2157"/>
    <n v="547883.37749999994"/>
    <n v="347516.07980000001"/>
    <n v="608153.13970000006"/>
  </r>
  <r>
    <s v="5"/>
    <s v="Region V - Midwest"/>
    <x v="29"/>
    <s v="IL"/>
    <x v="192"/>
    <s v="4"/>
    <x v="3"/>
    <n v="112246.44190000001"/>
    <n v="179594.30970000001"/>
    <n v="157145.01869999999"/>
    <n v="251432.0336"/>
    <n v="202043.59539999999"/>
    <n v="323269.75760000001"/>
    <n v="269391.46059999999"/>
    <n v="431026.34340000001"/>
    <n v="336739.32579999999"/>
    <n v="538782.92929999996"/>
    <n v="381637.90250000003"/>
    <n v="610620.65319999994"/>
    <n v="426536.4792"/>
    <n v="682458.37699999998"/>
  </r>
  <r>
    <s v="5"/>
    <s v="Region V - Midwest"/>
    <x v="29"/>
    <s v="IL"/>
    <x v="193"/>
    <s v="1"/>
    <x v="0"/>
    <n v="129061.48480000001"/>
    <n v="225857.59830000001"/>
    <n v="167407.91399999999"/>
    <n v="292963.84950000001"/>
    <n v="200685.02059999999"/>
    <n v="351198.78600000002"/>
    <n v="239927.5577"/>
    <n v="419873.22590000002"/>
    <n v="283001.1152"/>
    <n v="495251.95140000002"/>
    <n v="310391.11930000002"/>
    <n v="543184.45889999997"/>
    <n v="335178.4632"/>
    <n v="586562.31059999997"/>
  </r>
  <r>
    <s v="5"/>
    <s v="Region V - Midwest"/>
    <x v="29"/>
    <s v="IL"/>
    <x v="193"/>
    <s v="2"/>
    <x v="1"/>
    <n v="111731.8654"/>
    <n v="195530.76439999999"/>
    <n v="146714.96400000001"/>
    <n v="256751.18700000001"/>
    <n v="178667.89249999999"/>
    <n v="312668.81199999998"/>
    <n v="219747.8915"/>
    <n v="384558.8101"/>
    <n v="261701.23920000001"/>
    <n v="457977.16840000002"/>
    <n v="289149.67259999999"/>
    <n v="506011.92700000003"/>
    <n v="314343.69280000002"/>
    <n v="550101.46239999996"/>
  </r>
  <r>
    <s v="5"/>
    <s v="Region V - Midwest"/>
    <x v="29"/>
    <s v="IL"/>
    <x v="193"/>
    <s v="3"/>
    <x v="2"/>
    <n v="101122.14290000001"/>
    <n v="176963.75020000001"/>
    <n v="137451.541"/>
    <n v="240540.19690000001"/>
    <n v="173683.1128"/>
    <n v="303945.4474"/>
    <n v="228526.69949999999"/>
    <n v="399921.7242"/>
    <n v="282798.26429999998"/>
    <n v="494896.96250000002"/>
    <n v="318343.72739999997"/>
    <n v="557101.52300000004"/>
    <n v="353380.72649999999"/>
    <n v="618416.27139999997"/>
  </r>
  <r>
    <s v="5"/>
    <s v="Region V - Midwest"/>
    <x v="29"/>
    <s v="IL"/>
    <x v="193"/>
    <s v="4"/>
    <x v="3"/>
    <n v="113873.97410000001"/>
    <n v="182198.36120000001"/>
    <n v="159423.56359999999"/>
    <n v="255077.70559999999"/>
    <n v="204973.15330000001"/>
    <n v="327957.05009999999"/>
    <n v="273297.53769999999"/>
    <n v="437276.06670000002"/>
    <n v="341621.92200000002"/>
    <n v="546595.0834"/>
    <n v="387171.51169999997"/>
    <n v="619474.42799999996"/>
    <n v="432721.10129999998"/>
    <n v="692353.77229999995"/>
  </r>
  <r>
    <s v="5"/>
    <s v="Region V - Midwest"/>
    <x v="29"/>
    <s v="IL"/>
    <x v="194"/>
    <s v="1"/>
    <x v="0"/>
    <n v="130306.71769999999"/>
    <n v="228036.75589999999"/>
    <n v="169021.88449999999"/>
    <n v="295788.29790000001"/>
    <n v="202618.9933"/>
    <n v="354583.23830000003"/>
    <n v="242238.47349999999"/>
    <n v="423917.32860000001"/>
    <n v="285725.8431"/>
    <n v="500020.2254"/>
    <n v="313379.09490000003"/>
    <n v="548413.41599999997"/>
    <n v="338403.8823"/>
    <n v="592206.79399999999"/>
  </r>
  <r>
    <s v="5"/>
    <s v="Region V - Midwest"/>
    <x v="29"/>
    <s v="IL"/>
    <x v="194"/>
    <s v="2"/>
    <x v="1"/>
    <n v="112815.1394"/>
    <n v="197426.49400000001"/>
    <n v="148135.54259999999"/>
    <n v="259237.19959999999"/>
    <n v="180396.09789999999"/>
    <n v="315693.17139999999"/>
    <n v="221870.21239999999"/>
    <n v="388272.87180000002"/>
    <n v="264226.90299999999"/>
    <n v="462397.08020000003"/>
    <n v="291939.4081"/>
    <n v="510893.96429999999"/>
    <n v="317375.28950000001"/>
    <n v="555406.75670000003"/>
  </r>
  <r>
    <s v="5"/>
    <s v="Region V - Midwest"/>
    <x v="29"/>
    <s v="IL"/>
    <x v="194"/>
    <s v="3"/>
    <x v="2"/>
    <n v="102108.6079"/>
    <n v="178690.0638"/>
    <n v="138794.09239999999"/>
    <n v="242889.6617"/>
    <n v="175380.8363"/>
    <n v="306916.46350000001"/>
    <n v="230761.81890000001"/>
    <n v="403833.18310000002"/>
    <n v="285565.43359999999"/>
    <n v="499739.5086"/>
    <n v="321459.65659999999"/>
    <n v="562554.39890000003"/>
    <n v="356840.66350000002"/>
    <n v="624471.16119999997"/>
  </r>
  <r>
    <s v="5"/>
    <s v="Region V - Midwest"/>
    <x v="29"/>
    <s v="IL"/>
    <x v="194"/>
    <s v="4"/>
    <x v="3"/>
    <n v="114972.8033"/>
    <n v="183956.48809999999"/>
    <n v="160961.9246"/>
    <n v="257539.08319999999"/>
    <n v="206951.0459"/>
    <n v="331121.67849999998"/>
    <n v="275934.7279"/>
    <n v="441495.57130000001"/>
    <n v="344918.41"/>
    <n v="551869.46409999998"/>
    <n v="390907.53129999997"/>
    <n v="625452.05940000003"/>
    <n v="436896.65259999997"/>
    <n v="699034.65449999995"/>
  </r>
  <r>
    <s v="5"/>
    <s v="Region V - Midwest"/>
    <x v="29"/>
    <s v="IL"/>
    <x v="195"/>
    <s v="1"/>
    <x v="0"/>
    <n v="151321.6213"/>
    <n v="264812.83730000001"/>
    <n v="196149.29560000001"/>
    <n v="343261.2672"/>
    <n v="235052.0068"/>
    <n v="411341.01179999998"/>
    <n v="280883.33679999999"/>
    <n v="491545.8394"/>
    <n v="331196.40889999998"/>
    <n v="579593.71550000005"/>
    <n v="363201.5785"/>
    <n v="635602.76249999995"/>
    <n v="392081.26809999999"/>
    <n v="686142.21920000005"/>
  </r>
  <r>
    <s v="5"/>
    <s v="Region V - Midwest"/>
    <x v="29"/>
    <s v="IL"/>
    <x v="195"/>
    <s v="2"/>
    <x v="1"/>
    <n v="131562.61660000001"/>
    <n v="230234.579"/>
    <n v="172555.46539999999"/>
    <n v="301972.06430000003"/>
    <n v="209948.36600000001"/>
    <n v="367409.64059999998"/>
    <n v="257874.74600000001"/>
    <n v="451280.80550000002"/>
    <n v="306910.56959999999"/>
    <n v="537093.49670000002"/>
    <n v="339012.03009999997"/>
    <n v="593271.05260000005"/>
    <n v="368421.24050000001"/>
    <n v="644737.17090000003"/>
  </r>
  <r>
    <s v="5"/>
    <s v="Region V - Midwest"/>
    <x v="29"/>
    <s v="IL"/>
    <x v="195"/>
    <s v="3"/>
    <x v="2"/>
    <n v="119716.0266"/>
    <n v="209503.0465"/>
    <n v="162905.484"/>
    <n v="285084.5969"/>
    <n v="205983.40100000001"/>
    <n v="360470.95189999999"/>
    <n v="271166.07059999998"/>
    <n v="474540.62359999999"/>
    <n v="335696.5282"/>
    <n v="587468.92440000002"/>
    <n v="377992.1532"/>
    <n v="661486.26809999999"/>
    <n v="419708.03419999999"/>
    <n v="734489.05980000005"/>
  </r>
  <r>
    <s v="5"/>
    <s v="Region V - Midwest"/>
    <x v="29"/>
    <s v="IL"/>
    <x v="195"/>
    <s v="4"/>
    <x v="3"/>
    <n v="133528.60889999999"/>
    <n v="213645.77739999999"/>
    <n v="186940.05239999999"/>
    <n v="299104.0883"/>
    <n v="240351.49600000001"/>
    <n v="384562.39939999999"/>
    <n v="320468.66139999998"/>
    <n v="512749.86589999998"/>
    <n v="400585.82669999998"/>
    <n v="640937.33219999995"/>
    <n v="453997.27029999997"/>
    <n v="726395.6433"/>
    <n v="507408.71380000003"/>
    <n v="811853.95420000004"/>
  </r>
  <r>
    <s v="5"/>
    <s v="Region V - Midwest"/>
    <x v="29"/>
    <s v="IL"/>
    <x v="196"/>
    <s v="1"/>
    <x v="0"/>
    <n v="129658.42170000001"/>
    <n v="226902.23800000001"/>
    <n v="168163.2133"/>
    <n v="294285.62329999998"/>
    <n v="201577.9143"/>
    <n v="352761.35"/>
    <n v="240976.22459999999"/>
    <n v="421708.39319999999"/>
    <n v="284221.83649999998"/>
    <n v="497388.21380000003"/>
    <n v="311722.91509999998"/>
    <n v="545515.10140000004"/>
    <n v="336598.7071"/>
    <n v="589047.73750000005"/>
  </r>
  <r>
    <s v="5"/>
    <s v="Region V - Midwest"/>
    <x v="29"/>
    <s v="IL"/>
    <x v="196"/>
    <s v="2"/>
    <x v="1"/>
    <n v="112328.8023"/>
    <n v="196575.40410000001"/>
    <n v="147470.26329999999"/>
    <n v="258072.9607"/>
    <n v="179560.7862"/>
    <n v="314231.37589999998"/>
    <n v="220796.55850000001"/>
    <n v="386393.97739999997"/>
    <n v="262921.96049999999"/>
    <n v="460113.43079999997"/>
    <n v="290485.7182"/>
    <n v="508350.00699999998"/>
    <n v="315777.61670000001"/>
    <n v="552610.82920000004"/>
  </r>
  <r>
    <s v="5"/>
    <s v="Region V - Midwest"/>
    <x v="29"/>
    <s v="IL"/>
    <x v="196"/>
    <s v="3"/>
    <x v="2"/>
    <n v="101754.95789999999"/>
    <n v="178071.1764"/>
    <n v="138337.48199999999"/>
    <n v="242090.59359999999"/>
    <n v="174822.17980000001"/>
    <n v="305938.81469999999"/>
    <n v="230045.45559999999"/>
    <n v="402579.54729999998"/>
    <n v="284696.70939999999"/>
    <n v="498219.2414"/>
    <n v="320495.29849999998"/>
    <n v="560866.77229999995"/>
    <n v="355785.42349999998"/>
    <n v="622624.49120000005"/>
  </r>
  <r>
    <s v="5"/>
    <s v="Region V - Midwest"/>
    <x v="29"/>
    <s v="IL"/>
    <x v="196"/>
    <s v="4"/>
    <x v="3"/>
    <n v="114402.6701"/>
    <n v="183044.27480000001"/>
    <n v="160163.73800000001"/>
    <n v="256261.9846"/>
    <n v="205924.80609999999"/>
    <n v="329479.69469999999"/>
    <n v="274566.4081"/>
    <n v="439306.25949999999"/>
    <n v="343208.01010000001"/>
    <n v="549132.82429999998"/>
    <n v="388969.07819999999"/>
    <n v="622350.53430000006"/>
    <n v="434730.14610000001"/>
    <n v="695568.24419999996"/>
  </r>
  <r>
    <s v="5"/>
    <s v="Region V - Midwest"/>
    <x v="29"/>
    <s v="IL"/>
    <x v="197"/>
    <s v="1"/>
    <x v="0"/>
    <n v="127816.2441"/>
    <n v="223678.42730000001"/>
    <n v="165793.9333"/>
    <n v="290139.38319999998"/>
    <n v="198751.0355"/>
    <n v="347814.31209999998"/>
    <n v="237616.6268"/>
    <n v="415829.0969"/>
    <n v="280276.36930000002"/>
    <n v="490483.64620000002"/>
    <n v="307403.12400000001"/>
    <n v="537955.46710000001"/>
    <n v="331953.02260000003"/>
    <n v="580917.78960000002"/>
  </r>
  <r>
    <s v="5"/>
    <s v="Region V - Midwest"/>
    <x v="29"/>
    <s v="IL"/>
    <x v="197"/>
    <s v="2"/>
    <x v="1"/>
    <n v="110648.58560000001"/>
    <n v="193635.02480000001"/>
    <n v="145294.37729999999"/>
    <n v="254265.16039999999"/>
    <n v="176939.67720000001"/>
    <n v="309644.4351"/>
    <n v="217625.5577"/>
    <n v="380844.72590000002"/>
    <n v="259175.55970000001"/>
    <n v="453557.22950000002"/>
    <n v="286359.91960000002"/>
    <n v="501129.85930000001"/>
    <n v="311312.07699999999"/>
    <n v="544796.13470000005"/>
  </r>
  <r>
    <s v="5"/>
    <s v="Region V - Midwest"/>
    <x v="29"/>
    <s v="IL"/>
    <x v="197"/>
    <s v="3"/>
    <x v="2"/>
    <n v="100135.6738"/>
    <n v="175237.42920000001"/>
    <n v="136108.98430000001"/>
    <n v="238190.7225"/>
    <n v="171985.38269999999"/>
    <n v="300974.41960000002"/>
    <n v="226291.5717"/>
    <n v="396010.25040000002"/>
    <n v="280031.08470000001"/>
    <n v="490054.3983"/>
    <n v="315227.7868"/>
    <n v="551648.62690000003"/>
    <n v="349920.7769"/>
    <n v="612361.35950000002"/>
  </r>
  <r>
    <s v="5"/>
    <s v="Region V - Midwest"/>
    <x v="29"/>
    <s v="IL"/>
    <x v="197"/>
    <s v="4"/>
    <x v="3"/>
    <n v="112775.13800000001"/>
    <n v="180440.22330000001"/>
    <n v="157885.1931"/>
    <n v="252616.31270000001"/>
    <n v="202995.24830000001"/>
    <n v="324792.40210000001"/>
    <n v="270660.33100000001"/>
    <n v="433056.53610000003"/>
    <n v="338325.41379999998"/>
    <n v="541320.67009999999"/>
    <n v="383435.46899999998"/>
    <n v="613496.75950000004"/>
    <n v="428545.52409999998"/>
    <n v="685672.84880000004"/>
  </r>
  <r>
    <s v="5"/>
    <s v="Region V - Midwest"/>
    <x v="29"/>
    <s v="IL"/>
    <x v="198"/>
    <s v="1"/>
    <x v="0"/>
    <n v="129061.48480000001"/>
    <n v="225857.59830000001"/>
    <n v="167407.91399999999"/>
    <n v="292963.84950000001"/>
    <n v="200685.02059999999"/>
    <n v="351198.78600000002"/>
    <n v="239927.5577"/>
    <n v="419873.22590000002"/>
    <n v="283001.1152"/>
    <n v="495251.95140000002"/>
    <n v="310391.11930000002"/>
    <n v="543184.45889999997"/>
    <n v="335178.4632"/>
    <n v="586562.31059999997"/>
  </r>
  <r>
    <s v="5"/>
    <s v="Region V - Midwest"/>
    <x v="29"/>
    <s v="IL"/>
    <x v="198"/>
    <s v="2"/>
    <x v="1"/>
    <n v="111731.8654"/>
    <n v="195530.76439999999"/>
    <n v="146714.96400000001"/>
    <n v="256751.18700000001"/>
    <n v="178667.89249999999"/>
    <n v="312668.81199999998"/>
    <n v="219747.8915"/>
    <n v="384558.8101"/>
    <n v="261701.23920000001"/>
    <n v="457977.16840000002"/>
    <n v="289149.67259999999"/>
    <n v="506011.92700000003"/>
    <n v="314343.69280000002"/>
    <n v="550101.46239999996"/>
  </r>
  <r>
    <s v="5"/>
    <s v="Region V - Midwest"/>
    <x v="29"/>
    <s v="IL"/>
    <x v="198"/>
    <s v="3"/>
    <x v="2"/>
    <n v="101122.14290000001"/>
    <n v="176963.75020000001"/>
    <n v="137451.541"/>
    <n v="240540.19690000001"/>
    <n v="173683.1128"/>
    <n v="303945.4474"/>
    <n v="228526.69949999999"/>
    <n v="399921.7242"/>
    <n v="282798.26429999998"/>
    <n v="494896.96250000002"/>
    <n v="318343.72739999997"/>
    <n v="557101.52300000004"/>
    <n v="353380.72649999999"/>
    <n v="618416.27139999997"/>
  </r>
  <r>
    <s v="5"/>
    <s v="Region V - Midwest"/>
    <x v="29"/>
    <s v="IL"/>
    <x v="198"/>
    <s v="4"/>
    <x v="3"/>
    <n v="113873.97410000001"/>
    <n v="182198.36120000001"/>
    <n v="159423.56359999999"/>
    <n v="255077.70559999999"/>
    <n v="204973.15330000001"/>
    <n v="327957.05009999999"/>
    <n v="273297.53769999999"/>
    <n v="437276.06670000002"/>
    <n v="341621.92200000002"/>
    <n v="546595.0834"/>
    <n v="387171.51169999997"/>
    <n v="619474.42799999996"/>
    <n v="432721.10129999998"/>
    <n v="692353.77229999995"/>
  </r>
  <r>
    <s v="5"/>
    <s v="Region V - Midwest"/>
    <x v="29"/>
    <s v="IL"/>
    <x v="199"/>
    <s v="1"/>
    <x v="0"/>
    <n v="148234.21160000001"/>
    <n v="259409.8702"/>
    <n v="192166.04629999999"/>
    <n v="336290.58100000001"/>
    <n v="230291.15710000001"/>
    <n v="403009.52480000001"/>
    <n v="275212.82569999999"/>
    <n v="481622.4449"/>
    <n v="324526.21710000001"/>
    <n v="567920.88"/>
    <n v="355893.81589999999"/>
    <n v="622814.17779999995"/>
    <n v="384210.1691"/>
    <n v="672367.79599999997"/>
  </r>
  <r>
    <s v="5"/>
    <s v="Region V - Midwest"/>
    <x v="29"/>
    <s v="IL"/>
    <x v="199"/>
    <s v="2"/>
    <x v="1"/>
    <n v="128799.1246"/>
    <n v="225398.46799999999"/>
    <n v="168958.99969999999"/>
    <n v="295678.24959999998"/>
    <n v="205599.05110000001"/>
    <n v="359798.33929999999"/>
    <n v="252581.42449999999"/>
    <n v="442017.49300000002"/>
    <n v="300638.50599999999"/>
    <n v="526117.38540000003"/>
    <n v="332096.49729999999"/>
    <n v="581168.87009999994"/>
    <n v="360924.10600000003"/>
    <n v="631617.18559999997"/>
  </r>
  <r>
    <s v="5"/>
    <s v="Region V - Midwest"/>
    <x v="29"/>
    <s v="IL"/>
    <x v="199"/>
    <s v="3"/>
    <x v="2"/>
    <n v="117110.2741"/>
    <n v="204942.9797"/>
    <n v="159334.42970000001"/>
    <n v="278835.25199999998"/>
    <n v="201448.87349999999"/>
    <n v="352535.52860000002"/>
    <n v="265177.05780000001"/>
    <n v="464059.85119999998"/>
    <n v="328263.72210000001"/>
    <n v="574461.51379999996"/>
    <n v="369608.69829999999"/>
    <n v="646815.22199999995"/>
    <n v="410383.43440000003"/>
    <n v="718171.01029999997"/>
  </r>
  <r>
    <s v="5"/>
    <s v="Region V - Midwest"/>
    <x v="29"/>
    <s v="IL"/>
    <x v="199"/>
    <s v="4"/>
    <x v="3"/>
    <n v="130802.24800000001"/>
    <n v="209283.6"/>
    <n v="183123.14720000001"/>
    <n v="292997.03980000003"/>
    <n v="235444.04639999999"/>
    <n v="376710.47989999998"/>
    <n v="313925.39520000003"/>
    <n v="502280.6398"/>
    <n v="392406.74400000001"/>
    <n v="627850.79969999997"/>
    <n v="444727.64319999999"/>
    <n v="711564.23979999998"/>
    <n v="497048.54239999998"/>
    <n v="795277.67960000003"/>
  </r>
  <r>
    <s v="5"/>
    <s v="Region V - Midwest"/>
    <x v="29"/>
    <s v="IL"/>
    <x v="200"/>
    <s v="1"/>
    <x v="0"/>
    <n v="146051.89980000001"/>
    <n v="255590.8247"/>
    <n v="189558.337"/>
    <n v="331727.08970000001"/>
    <n v="227312.3241"/>
    <n v="397796.56719999999"/>
    <n v="271872.48499999999"/>
    <n v="475776.84860000003"/>
    <n v="320776.47289999999"/>
    <n v="561358.82739999995"/>
    <n v="351864.16940000001"/>
    <n v="615762.29639999999"/>
    <n v="380068.91879999998"/>
    <n v="665120.6078"/>
  </r>
  <r>
    <s v="5"/>
    <s v="Region V - Midwest"/>
    <x v="29"/>
    <s v="IL"/>
    <x v="200"/>
    <s v="2"/>
    <x v="1"/>
    <n v="125968.9773"/>
    <n v="220445.71030000001"/>
    <n v="165577.7231"/>
    <n v="289761.01520000002"/>
    <n v="201797.14869999999"/>
    <n v="353145.01020000002"/>
    <n v="248486.70449999999"/>
    <n v="434851.7329"/>
    <n v="296092.50540000002"/>
    <n v="518161.88439999998"/>
    <n v="327222.8909"/>
    <n v="572640.05909999995"/>
    <n v="355843.40649999998"/>
    <n v="622725.96129999997"/>
  </r>
  <r>
    <s v="5"/>
    <s v="Region V - Midwest"/>
    <x v="29"/>
    <s v="IL"/>
    <x v="200"/>
    <s v="3"/>
    <x v="2"/>
    <n v="113462.3538"/>
    <n v="198559.11919999999"/>
    <n v="154073.34289999999"/>
    <n v="269628.35019999999"/>
    <n v="194570.9633"/>
    <n v="340499.18560000003"/>
    <n v="255892.46290000001"/>
    <n v="447811.8101"/>
    <n v="316551.05859999999"/>
    <n v="553964.35259999998"/>
    <n v="356253.5624"/>
    <n v="623443.73419999995"/>
    <n v="395366.81809999997"/>
    <n v="691891.93169999996"/>
  </r>
  <r>
    <s v="5"/>
    <s v="Region V - Midwest"/>
    <x v="29"/>
    <s v="IL"/>
    <x v="200"/>
    <s v="4"/>
    <x v="3"/>
    <n v="128853.21309999999"/>
    <n v="206165.144"/>
    <n v="180394.49830000001"/>
    <n v="288631.20140000002"/>
    <n v="231935.78349999999"/>
    <n v="371097.25919999997"/>
    <n v="309247.71130000002"/>
    <n v="494796.3456"/>
    <n v="386559.63919999998"/>
    <n v="618495.43180000002"/>
    <n v="438100.92440000002"/>
    <n v="700961.48950000003"/>
    <n v="489642.2096"/>
    <n v="783427.54700000002"/>
  </r>
  <r>
    <s v="5"/>
    <s v="Region V - Midwest"/>
    <x v="29"/>
    <s v="IL"/>
    <x v="201"/>
    <s v="1"/>
    <x v="0"/>
    <n v="130255.35860000001"/>
    <n v="227946.87760000001"/>
    <n v="168918.51259999999"/>
    <n v="295607.397"/>
    <n v="202470.80790000001"/>
    <n v="354323.91379999998"/>
    <n v="242024.89170000001"/>
    <n v="423543.56040000002"/>
    <n v="285442.55780000001"/>
    <n v="499524.47610000003"/>
    <n v="313054.7108"/>
    <n v="547845.7439"/>
    <n v="338018.951"/>
    <n v="591533.16429999995"/>
  </r>
  <r>
    <s v="5"/>
    <s v="Region V - Midwest"/>
    <x v="29"/>
    <s v="IL"/>
    <x v="201"/>
    <s v="2"/>
    <x v="1"/>
    <n v="112925.7392"/>
    <n v="197620.04370000001"/>
    <n v="148225.5626"/>
    <n v="259394.73439999999"/>
    <n v="180453.67980000001"/>
    <n v="315793.93969999999"/>
    <n v="221845.2255"/>
    <n v="388229.1446"/>
    <n v="264142.68180000002"/>
    <n v="462249.69309999997"/>
    <n v="291821.76400000002"/>
    <n v="510688.087"/>
    <n v="317211.5405"/>
    <n v="555120.196"/>
  </r>
  <r>
    <s v="5"/>
    <s v="Region V - Midwest"/>
    <x v="29"/>
    <s v="IL"/>
    <x v="201"/>
    <s v="3"/>
    <x v="2"/>
    <n v="102387.7729"/>
    <n v="179178.60269999999"/>
    <n v="139223.42310000001"/>
    <n v="243640.99040000001"/>
    <n v="175961.24679999999"/>
    <n v="307932.18190000003"/>
    <n v="231564.21160000001"/>
    <n v="405237.37030000001"/>
    <n v="286595.1544"/>
    <n v="501541.52010000002"/>
    <n v="322646.86940000003"/>
    <n v="564632.02150000003"/>
    <n v="358190.12050000002"/>
    <n v="626832.71089999995"/>
  </r>
  <r>
    <s v="5"/>
    <s v="Region V - Midwest"/>
    <x v="29"/>
    <s v="IL"/>
    <x v="201"/>
    <s v="4"/>
    <x v="3"/>
    <n v="114931.36599999999"/>
    <n v="183890.18840000001"/>
    <n v="160903.91250000001"/>
    <n v="257446.26370000001"/>
    <n v="206876.4589"/>
    <n v="331002.33919999999"/>
    <n v="275835.27850000001"/>
    <n v="441336.4522"/>
    <n v="344794.0981"/>
    <n v="551670.56519999995"/>
    <n v="390766.6446"/>
    <n v="625226.64060000004"/>
    <n v="436739.19099999999"/>
    <n v="698782.71589999995"/>
  </r>
  <r>
    <s v="5"/>
    <s v="Region V - Midwest"/>
    <x v="29"/>
    <s v="IL"/>
    <x v="202"/>
    <s v="1"/>
    <x v="0"/>
    <n v="131603.30960000001"/>
    <n v="230305.7917"/>
    <n v="170739.22700000001"/>
    <n v="298793.64720000001"/>
    <n v="204701.15150000001"/>
    <n v="358227.01500000001"/>
    <n v="244762.9711"/>
    <n v="428335.19939999998"/>
    <n v="288733.85629999998"/>
    <n v="505284.24839999998"/>
    <n v="316691.4546"/>
    <n v="554210.04539999994"/>
    <n v="342014.23269999999"/>
    <n v="598524.90709999995"/>
  </r>
  <r>
    <s v="5"/>
    <s v="Region V - Midwest"/>
    <x v="29"/>
    <s v="IL"/>
    <x v="202"/>
    <s v="2"/>
    <x v="1"/>
    <n v="113787.8135"/>
    <n v="199128.67360000001"/>
    <n v="149466.10140000001"/>
    <n v="261565.67739999999"/>
    <n v="182066.72140000001"/>
    <n v="318616.7623"/>
    <n v="224017.52050000001"/>
    <n v="392030.66070000001"/>
    <n v="266836.788"/>
    <n v="466964.37900000002"/>
    <n v="294846.7879"/>
    <n v="515981.87880000001"/>
    <n v="320570.63530000002"/>
    <n v="560998.61179999996"/>
  </r>
  <r>
    <s v="5"/>
    <s v="Region V - Midwest"/>
    <x v="29"/>
    <s v="IL"/>
    <x v="202"/>
    <s v="3"/>
    <x v="2"/>
    <n v="102815.9077"/>
    <n v="179927.83859999999"/>
    <n v="139707.31299999999"/>
    <n v="244487.79790000001"/>
    <n v="176498.14920000001"/>
    <n v="308871.7611"/>
    <n v="232194.54550000001"/>
    <n v="406340.4547"/>
    <n v="287302.88189999998"/>
    <n v="502780.04330000002"/>
    <n v="323388.37270000001"/>
    <n v="565929.65220000001"/>
    <n v="358951.14350000001"/>
    <n v="628164.50120000006"/>
  </r>
  <r>
    <s v="5"/>
    <s v="Region V - Midwest"/>
    <x v="29"/>
    <s v="IL"/>
    <x v="202"/>
    <s v="4"/>
    <x v="3"/>
    <n v="116113.0699"/>
    <n v="185780.91459999999"/>
    <n v="162558.2978"/>
    <n v="260093.28039999999"/>
    <n v="209003.5258"/>
    <n v="334405.64630000002"/>
    <n v="278671.3677"/>
    <n v="445874.19500000001"/>
    <n v="348339.2096"/>
    <n v="557342.74369999999"/>
    <n v="394784.4376"/>
    <n v="631655.10959999997"/>
    <n v="441229.6655"/>
    <n v="705967.4754"/>
  </r>
  <r>
    <s v="5"/>
    <s v="Region V - Midwest"/>
    <x v="29"/>
    <s v="IL"/>
    <x v="203"/>
    <s v="1"/>
    <x v="0"/>
    <n v="127373.3884"/>
    <n v="222903.42980000001"/>
    <n v="165348.7556"/>
    <n v="289360.3223"/>
    <n v="198302.7052"/>
    <n v="347029.7341"/>
    <n v="237208.71410000001"/>
    <n v="415115.24959999998"/>
    <n v="279905.51439999999"/>
    <n v="489834.65010000003"/>
    <n v="307044.49249999999"/>
    <n v="537327.86179999996"/>
    <n v="331687.5857"/>
    <n v="580453.27489999996"/>
  </r>
  <r>
    <s v="5"/>
    <s v="Region V - Midwest"/>
    <x v="29"/>
    <s v="IL"/>
    <x v="203"/>
    <s v="2"/>
    <x v="1"/>
    <n v="109719.85129999999"/>
    <n v="192009.73980000001"/>
    <n v="144269.02179999999"/>
    <n v="252470.78820000001"/>
    <n v="175874.04240000001"/>
    <n v="307779.57429999998"/>
    <n v="216651.85819999999"/>
    <n v="379140.75189999997"/>
    <n v="258207.51019999999"/>
    <n v="451863.14289999998"/>
    <n v="285376.81579999998"/>
    <n v="499409.4276"/>
    <n v="310369.4106"/>
    <n v="543146.46849999996"/>
  </r>
  <r>
    <s v="5"/>
    <s v="Region V - Midwest"/>
    <x v="29"/>
    <s v="IL"/>
    <x v="203"/>
    <s v="3"/>
    <x v="2"/>
    <n v="98665.364100000006"/>
    <n v="172664.38699999999"/>
    <n v="133935.0514"/>
    <n v="234386.33989999999"/>
    <n v="169105.0839"/>
    <n v="295933.89679999999"/>
    <n v="222365.63699999999"/>
    <n v="389139.86479999998"/>
    <n v="275043.47619999998"/>
    <n v="481326.0833"/>
    <n v="309514.57559999998"/>
    <n v="541650.50730000006"/>
    <n v="343467.70699999999"/>
    <n v="601068.48719999997"/>
  </r>
  <r>
    <s v="5"/>
    <s v="Region V - Midwest"/>
    <x v="29"/>
    <s v="IL"/>
    <x v="203"/>
    <s v="4"/>
    <x v="3"/>
    <n v="112370.7574"/>
    <n v="179793.2145"/>
    <n v="157319.06030000001"/>
    <n v="251710.50030000001"/>
    <n v="202267.3633"/>
    <n v="323627.78610000003"/>
    <n v="269689.81770000001"/>
    <n v="431503.71480000002"/>
    <n v="337112.2721"/>
    <n v="539379.64339999994"/>
    <n v="382060.57510000002"/>
    <n v="611296.92929999996"/>
    <n v="427008.87809999997"/>
    <n v="683214.21499999997"/>
  </r>
  <r>
    <s v="5"/>
    <s v="Region V - Midwest"/>
    <x v="29"/>
    <s v="IL"/>
    <x v="204"/>
    <s v="1"/>
    <x v="0"/>
    <n v="140268.5877"/>
    <n v="245470.02849999999"/>
    <n v="181933.65760000001"/>
    <n v="318383.9008"/>
    <n v="218090.7856"/>
    <n v="381658.87479999999"/>
    <n v="260725.8124"/>
    <n v="456270.17170000001"/>
    <n v="307523.68089999998"/>
    <n v="538166.44149999996"/>
    <n v="337282.91529999999"/>
    <n v="590245.1017"/>
    <n v="364207.25189999997"/>
    <n v="637362.69070000004"/>
  </r>
  <r>
    <s v="5"/>
    <s v="Region V - Midwest"/>
    <x v="29"/>
    <s v="IL"/>
    <x v="204"/>
    <s v="2"/>
    <x v="1"/>
    <n v="121481.3383"/>
    <n v="212592.342"/>
    <n v="159500.1808"/>
    <n v="279125.31640000001"/>
    <n v="194221.75140000001"/>
    <n v="339888.065"/>
    <n v="238848.7928"/>
    <n v="417985.38750000001"/>
    <n v="284432.22830000002"/>
    <n v="497756.3996"/>
    <n v="314257.3089"/>
    <n v="549950.29059999995"/>
    <n v="341628.08059999999"/>
    <n v="597849.14099999995"/>
  </r>
  <r>
    <s v="5"/>
    <s v="Region V - Midwest"/>
    <x v="29"/>
    <s v="IL"/>
    <x v="204"/>
    <s v="3"/>
    <x v="2"/>
    <n v="110000.33500000001"/>
    <n v="192500.5863"/>
    <n v="149534.51379999999"/>
    <n v="261685.39920000001"/>
    <n v="188962.6378"/>
    <n v="330684.61609999998"/>
    <n v="248642.79180000001"/>
    <n v="435124.88559999998"/>
    <n v="307702.80979999999"/>
    <n v="538479.91709999996"/>
    <n v="346387.1152"/>
    <n v="606177.45149999997"/>
    <n v="384520.18849999999"/>
    <n v="672910.32979999995"/>
  </r>
  <r>
    <s v="5"/>
    <s v="Region V - Midwest"/>
    <x v="29"/>
    <s v="IL"/>
    <x v="204"/>
    <s v="4"/>
    <x v="3"/>
    <n v="123763.444"/>
    <n v="198021.51329999999"/>
    <n v="173268.82149999999"/>
    <n v="277230.11859999999"/>
    <n v="222774.1992"/>
    <n v="356438.72399999999"/>
    <n v="297032.26559999998"/>
    <n v="475251.63199999998"/>
    <n v="371290.33199999999"/>
    <n v="594064.53989999997"/>
    <n v="420795.7096"/>
    <n v="673273.14529999997"/>
    <n v="470301.0871"/>
    <n v="752481.75049999997"/>
  </r>
  <r>
    <s v="5"/>
    <s v="Region V - Midwest"/>
    <x v="29"/>
    <s v="IL"/>
    <x v="18"/>
    <s v="1"/>
    <x v="0"/>
    <n v="128958.75900000001"/>
    <n v="225677.82829999999"/>
    <n v="167201.15979999999"/>
    <n v="292602.02970000001"/>
    <n v="200388.63740000001"/>
    <n v="350680.11540000001"/>
    <n v="239500.37899999999"/>
    <n v="419125.66320000001"/>
    <n v="282434.52669999999"/>
    <n v="494260.42170000001"/>
    <n v="309742.33140000002"/>
    <n v="542049.07999999996"/>
    <n v="334408.57909999997"/>
    <n v="585215.01340000005"/>
  </r>
  <r>
    <s v="5"/>
    <s v="Region V - Midwest"/>
    <x v="29"/>
    <s v="IL"/>
    <x v="18"/>
    <s v="2"/>
    <x v="1"/>
    <n v="111953.05929999999"/>
    <n v="195917.85389999999"/>
    <n v="146894.99590000001"/>
    <n v="257066.24280000001"/>
    <n v="178783.04639999999"/>
    <n v="312870.33130000002"/>
    <n v="219697.90470000001"/>
    <n v="384471.3333"/>
    <n v="261532.7812"/>
    <n v="457682.36709999997"/>
    <n v="288914.36690000002"/>
    <n v="505600.1422"/>
    <n v="314016.17570000002"/>
    <n v="549528.30759999994"/>
  </r>
  <r>
    <s v="5"/>
    <s v="Region V - Midwest"/>
    <x v="29"/>
    <s v="IL"/>
    <x v="18"/>
    <s v="3"/>
    <x v="2"/>
    <n v="101680.46890000001"/>
    <n v="177940.82060000001"/>
    <n v="138310.19699999999"/>
    <n v="242042.84469999999"/>
    <n v="174843.92730000001"/>
    <n v="305976.8726"/>
    <n v="230131.47640000001"/>
    <n v="402730.08370000002"/>
    <n v="284857.69569999998"/>
    <n v="498500.96740000002"/>
    <n v="320718.14179999998"/>
    <n v="561256.74809999997"/>
    <n v="356079.62790000002"/>
    <n v="623139.34889999998"/>
  </r>
  <r>
    <s v="5"/>
    <s v="Region V - Midwest"/>
    <x v="29"/>
    <s v="IL"/>
    <x v="18"/>
    <s v="4"/>
    <x v="3"/>
    <n v="113791.09269999999"/>
    <n v="182065.75099999999"/>
    <n v="159307.52970000001"/>
    <n v="254892.05129999999"/>
    <n v="204823.96679999999"/>
    <n v="327718.3518"/>
    <n v="273098.6225"/>
    <n v="436957.80239999999"/>
    <n v="341373.27799999999"/>
    <n v="546197.25289999996"/>
    <n v="386889.71509999997"/>
    <n v="619023.55350000004"/>
    <n v="432406.15220000001"/>
    <n v="691849.85380000004"/>
  </r>
  <r>
    <s v="5"/>
    <s v="Region V - Midwest"/>
    <x v="30"/>
    <s v="IN"/>
    <x v="205"/>
    <s v="1"/>
    <x v="0"/>
    <n v="112873.4388"/>
    <n v="197528.51790000001"/>
    <n v="146426.27299999999"/>
    <n v="256245.97769999999"/>
    <n v="175543.3462"/>
    <n v="307200.85580000002"/>
    <n v="209885.61720000001"/>
    <n v="367299.82990000001"/>
    <n v="247579.61079999999"/>
    <n v="433264.31890000001"/>
    <n v="271547.39159999997"/>
    <n v="475207.93530000001"/>
    <n v="293247.96590000001"/>
    <n v="513183.94050000003"/>
  </r>
  <r>
    <s v="5"/>
    <s v="Region V - Midwest"/>
    <x v="30"/>
    <s v="IN"/>
    <x v="205"/>
    <s v="2"/>
    <x v="1"/>
    <n v="97649.287899999996"/>
    <n v="170886.25399999999"/>
    <n v="128247.4207"/>
    <n v="224432.98620000001"/>
    <n v="156201.1973"/>
    <n v="273352.09529999999"/>
    <n v="192157.68700000001"/>
    <n v="336275.9522"/>
    <n v="228867.57120000001"/>
    <n v="400518.24959999998"/>
    <n v="252883.06779999999"/>
    <n v="442545.36869999999"/>
    <n v="274932.88949999999"/>
    <n v="481132.55650000001"/>
  </r>
  <r>
    <s v="5"/>
    <s v="Region V - Midwest"/>
    <x v="30"/>
    <s v="IN"/>
    <x v="205"/>
    <s v="3"/>
    <x v="2"/>
    <n v="88298.084700000007"/>
    <n v="154521.6483"/>
    <n v="119998.3547"/>
    <n v="209997.1208"/>
    <n v="151612.6839"/>
    <n v="265322.19679999998"/>
    <n v="199470.11720000001"/>
    <n v="349072.70500000002"/>
    <n v="246825.02650000001"/>
    <n v="431943.79629999999"/>
    <n v="277836.60590000002"/>
    <n v="486214.06040000002"/>
    <n v="308401.4975"/>
    <n v="539702.62049999996"/>
  </r>
  <r>
    <s v="5"/>
    <s v="Region V - Midwest"/>
    <x v="30"/>
    <s v="IN"/>
    <x v="205"/>
    <s v="4"/>
    <x v="3"/>
    <n v="99589.176699999996"/>
    <n v="159342.6851"/>
    <n v="139424.84729999999"/>
    <n v="223079.7591"/>
    <n v="179260.51809999999"/>
    <n v="286816.83319999999"/>
    <n v="239014.02410000001"/>
    <n v="382422.44429999997"/>
    <n v="298767.53009999997"/>
    <n v="478028.0552"/>
    <n v="338603.20079999999"/>
    <n v="541765.12930000003"/>
    <n v="378438.8714"/>
    <n v="605502.20330000005"/>
  </r>
  <r>
    <s v="5"/>
    <s v="Region V - Midwest"/>
    <x v="30"/>
    <s v="IN"/>
    <x v="191"/>
    <s v="1"/>
    <x v="0"/>
    <n v="119099.6105"/>
    <n v="208424.31839999999"/>
    <n v="154496.13519999999"/>
    <n v="270368.2365"/>
    <n v="185213.2213"/>
    <n v="324123.1372"/>
    <n v="221440.20989999999"/>
    <n v="387520.36739999999"/>
    <n v="261203.2666"/>
    <n v="457105.71659999999"/>
    <n v="286487.28720000002"/>
    <n v="501352.75260000001"/>
    <n v="309375.08059999999"/>
    <n v="541406.39099999995"/>
  </r>
  <r>
    <s v="5"/>
    <s v="Region V - Midwest"/>
    <x v="30"/>
    <s v="IN"/>
    <x v="191"/>
    <s v="2"/>
    <x v="1"/>
    <n v="103065.6643"/>
    <n v="180364.91250000001"/>
    <n v="135350.3224"/>
    <n v="236863.06409999999"/>
    <n v="164842.23439999999"/>
    <n v="288473.91019999998"/>
    <n v="202769.3046"/>
    <n v="354846.283"/>
    <n v="241495.90549999999"/>
    <n v="422617.8346"/>
    <n v="266831.76240000001"/>
    <n v="466955.58429999999"/>
    <n v="290090.89120000001"/>
    <n v="507659.05969999998"/>
  </r>
  <r>
    <s v="5"/>
    <s v="Region V - Midwest"/>
    <x v="30"/>
    <s v="IN"/>
    <x v="191"/>
    <s v="3"/>
    <x v="2"/>
    <n v="93230.415299999993"/>
    <n v="163153.22690000001"/>
    <n v="126711.1195"/>
    <n v="221744.45920000001"/>
    <n v="160101.31150000001"/>
    <n v="280177.29499999998"/>
    <n v="210645.72709999999"/>
    <n v="368630.02260000003"/>
    <n v="260660.88889999999"/>
    <n v="456156.55570000003"/>
    <n v="293416.27010000002"/>
    <n v="513478.47269999998"/>
    <n v="325701.20329999999"/>
    <n v="569977.10569999996"/>
  </r>
  <r>
    <s v="5"/>
    <s v="Region V - Midwest"/>
    <x v="30"/>
    <s v="IN"/>
    <x v="191"/>
    <s v="4"/>
    <x v="3"/>
    <n v="105083.3297"/>
    <n v="168133.33"/>
    <n v="147116.66159999999"/>
    <n v="235386.66209999999"/>
    <n v="189149.99359999999"/>
    <n v="302639.99410000001"/>
    <n v="252199.99129999999"/>
    <n v="403519.99209999997"/>
    <n v="315249.98910000001"/>
    <n v="504399.9902"/>
    <n v="357283.3211"/>
    <n v="571653.32220000005"/>
    <n v="399316.65289999999"/>
    <n v="638906.65410000004"/>
  </r>
  <r>
    <s v="5"/>
    <s v="Region V - Midwest"/>
    <x v="30"/>
    <s v="IN"/>
    <x v="154"/>
    <s v="1"/>
    <x v="0"/>
    <n v="115363.9045"/>
    <n v="201886.83290000001"/>
    <n v="149654.21400000001"/>
    <n v="261894.87460000001"/>
    <n v="179411.2916"/>
    <n v="313969.76030000002"/>
    <n v="214507.44880000001"/>
    <n v="375388.03529999999"/>
    <n v="253029.06659999999"/>
    <n v="442800.86660000001"/>
    <n v="277523.34279999998"/>
    <n v="485665.84970000002"/>
    <n v="299698.80410000001"/>
    <n v="524472.90729999996"/>
  </r>
  <r>
    <s v="5"/>
    <s v="Region V - Midwest"/>
    <x v="30"/>
    <s v="IN"/>
    <x v="154"/>
    <s v="2"/>
    <x v="1"/>
    <n v="99815.835900000005"/>
    <n v="174677.71290000001"/>
    <n v="131088.57800000001"/>
    <n v="229405.01139999999"/>
    <n v="159657.60810000001"/>
    <n v="279400.81400000001"/>
    <n v="196402.329"/>
    <n v="343704.07569999999"/>
    <n v="233918.8989"/>
    <n v="409358.07309999998"/>
    <n v="258462.53899999999"/>
    <n v="452309.44329999998"/>
    <n v="280996.08299999998"/>
    <n v="491743.14510000002"/>
  </r>
  <r>
    <s v="5"/>
    <s v="Region V - Midwest"/>
    <x v="30"/>
    <s v="IN"/>
    <x v="154"/>
    <s v="3"/>
    <x v="2"/>
    <n v="90271.014599999995"/>
    <n v="157974.27559999999"/>
    <n v="122683.4575"/>
    <n v="214696.05059999999"/>
    <n v="155008.13080000001"/>
    <n v="271264.22899999999"/>
    <n v="203940.35579999999"/>
    <n v="356895.62270000001"/>
    <n v="252359.36489999999"/>
    <n v="441628.8885"/>
    <n v="284068.46419999999"/>
    <n v="497119.81229999999"/>
    <n v="315321.37150000001"/>
    <n v="551812.40020000003"/>
  </r>
  <r>
    <s v="5"/>
    <s v="Region V - Midwest"/>
    <x v="30"/>
    <s v="IN"/>
    <x v="154"/>
    <s v="4"/>
    <x v="3"/>
    <n v="101786.83530000001"/>
    <n v="162858.93890000001"/>
    <n v="142501.56940000001"/>
    <n v="228002.51439999999"/>
    <n v="183216.30350000001"/>
    <n v="293146.09000000003"/>
    <n v="244288.40470000001"/>
    <n v="390861.4534"/>
    <n v="305360.50589999999"/>
    <n v="488576.81660000002"/>
    <n v="346075.24"/>
    <n v="553720.39229999995"/>
    <n v="386789.97409999999"/>
    <n v="618863.96770000004"/>
  </r>
  <r>
    <s v="5"/>
    <s v="Region V - Midwest"/>
    <x v="30"/>
    <s v="IN"/>
    <x v="206"/>
    <s v="1"/>
    <x v="0"/>
    <n v="116012.2043"/>
    <n v="203021.35750000001"/>
    <n v="150512.8904"/>
    <n v="263397.55810000002"/>
    <n v="180452.3769"/>
    <n v="315791.65950000001"/>
    <n v="215769.70509999999"/>
    <n v="377596.98389999999"/>
    <n v="254533.0822"/>
    <n v="445432.89380000002"/>
    <n v="279179.53240000003"/>
    <n v="488564.18170000002"/>
    <n v="301503.9901"/>
    <n v="527631.98270000005"/>
  </r>
  <r>
    <s v="5"/>
    <s v="Region V - Midwest"/>
    <x v="30"/>
    <s v="IN"/>
    <x v="206"/>
    <s v="2"/>
    <x v="1"/>
    <n v="100302.1758"/>
    <n v="175528.80780000001"/>
    <n v="131753.86129999999"/>
    <n v="230569.25719999999"/>
    <n v="160492.9247"/>
    <n v="280862.61820000003"/>
    <n v="197475.98929999999"/>
    <n v="345582.98139999999"/>
    <n v="235223.8492"/>
    <n v="411641.73609999998"/>
    <n v="259916.23749999999"/>
    <n v="454853.41570000001"/>
    <n v="282593.76539999997"/>
    <n v="494539.08929999999"/>
  </r>
  <r>
    <s v="5"/>
    <s v="Region V - Midwest"/>
    <x v="30"/>
    <s v="IN"/>
    <x v="206"/>
    <s v="3"/>
    <x v="2"/>
    <n v="90624.666599999997"/>
    <n v="158593.1667"/>
    <n v="123140.0705"/>
    <n v="215495.12340000001"/>
    <n v="155566.79070000001"/>
    <n v="272241.8836"/>
    <n v="204656.72339999999"/>
    <n v="358149.266"/>
    <n v="253228.09419999999"/>
    <n v="443149.16489999997"/>
    <n v="285032.82799999998"/>
    <n v="498807.44900000002"/>
    <n v="316376.61780000001"/>
    <n v="553659.08109999995"/>
  </r>
  <r>
    <s v="5"/>
    <s v="Region V - Midwest"/>
    <x v="30"/>
    <s v="IN"/>
    <x v="206"/>
    <s v="4"/>
    <x v="3"/>
    <n v="102356.97199999999"/>
    <n v="163771.15760000001"/>
    <n v="143299.76070000001"/>
    <n v="229279.62049999999"/>
    <n v="184242.54949999999"/>
    <n v="294788.08370000002"/>
    <n v="245656.73269999999"/>
    <n v="393050.7782"/>
    <n v="307070.91590000002"/>
    <n v="491313.47279999999"/>
    <n v="348013.7047"/>
    <n v="556821.93590000004"/>
    <n v="388956.49349999998"/>
    <n v="622330.39879999997"/>
  </r>
  <r>
    <s v="5"/>
    <s v="Region V - Midwest"/>
    <x v="30"/>
    <s v="IN"/>
    <x v="207"/>
    <s v="1"/>
    <x v="0"/>
    <n v="118656.74709999999"/>
    <n v="207649.30739999999"/>
    <n v="154050.9472"/>
    <n v="269589.15769999998"/>
    <n v="184764.87849999999"/>
    <n v="323338.53739999997"/>
    <n v="221032.28219999999"/>
    <n v="386806.49369999999"/>
    <n v="260832.39369999999"/>
    <n v="456456.68900000001"/>
    <n v="286128.63589999999"/>
    <n v="500725.1127"/>
    <n v="309109.62209999998"/>
    <n v="540941.83869999996"/>
  </r>
  <r>
    <s v="5"/>
    <s v="Region V - Midwest"/>
    <x v="30"/>
    <s v="IN"/>
    <x v="207"/>
    <s v="2"/>
    <x v="1"/>
    <n v="102136.92419999999"/>
    <n v="178739.61730000001"/>
    <n v="134324.95879999999"/>
    <n v="235068.67800000001"/>
    <n v="163776.58970000001"/>
    <n v="286609.0319"/>
    <n v="201795.59229999999"/>
    <n v="353142.28649999999"/>
    <n v="240527.84039999999"/>
    <n v="420923.72070000001"/>
    <n v="265848.64120000001"/>
    <n v="465235.12219999998"/>
    <n v="289148.2058"/>
    <n v="506009.3602"/>
  </r>
  <r>
    <s v="5"/>
    <s v="Region V - Midwest"/>
    <x v="30"/>
    <s v="IN"/>
    <x v="207"/>
    <s v="3"/>
    <x v="2"/>
    <n v="91760.101299999995"/>
    <n v="160580.17739999999"/>
    <n v="124537.18120000001"/>
    <n v="217940.06709999999"/>
    <n v="157221.00599999999"/>
    <n v="275136.76049999997"/>
    <n v="206719.78400000001"/>
    <n v="361759.62209999998"/>
    <n v="255673.27009999999"/>
    <n v="447428.22269999998"/>
    <n v="287703.04739999998"/>
    <n v="503480.33299999998"/>
    <n v="319248.12079999998"/>
    <n v="558684.21140000003"/>
  </r>
  <r>
    <s v="5"/>
    <s v="Region V - Midwest"/>
    <x v="30"/>
    <s v="IN"/>
    <x v="207"/>
    <s v="4"/>
    <x v="3"/>
    <n v="104678.9423"/>
    <n v="167486.31030000001"/>
    <n v="146550.51930000001"/>
    <n v="234480.83429999999"/>
    <n v="188422.0963"/>
    <n v="301475.35859999998"/>
    <n v="251229.46170000001"/>
    <n v="401967.1447"/>
    <n v="314036.8272"/>
    <n v="502458.93089999998"/>
    <n v="355908.40409999999"/>
    <n v="569453.45499999996"/>
    <n v="397779.98109999998"/>
    <n v="636447.9791"/>
  </r>
  <r>
    <s v="5"/>
    <s v="Region V - Midwest"/>
    <x v="30"/>
    <s v="IN"/>
    <x v="208"/>
    <s v="1"/>
    <x v="0"/>
    <n v="137489.33970000001"/>
    <n v="240606.34450000001"/>
    <n v="178570.65030000001"/>
    <n v="312498.63799999998"/>
    <n v="214219.06080000001"/>
    <n v="374883.35639999999"/>
    <n v="256336.80729999999"/>
    <n v="448589.41269999999"/>
    <n v="302553.21860000002"/>
    <n v="529468.13249999995"/>
    <n v="331921.47690000001"/>
    <n v="580862.58459999994"/>
    <n v="358645.7622"/>
    <n v="627630.08369999996"/>
  </r>
  <r>
    <s v="5"/>
    <s v="Region V - Midwest"/>
    <x v="30"/>
    <s v="IN"/>
    <x v="208"/>
    <s v="2"/>
    <x v="1"/>
    <n v="118054.2527"/>
    <n v="206594.9423"/>
    <n v="155363.60380000001"/>
    <n v="271886.30650000001"/>
    <n v="189526.95480000001"/>
    <n v="331672.17080000002"/>
    <n v="233705.40609999999"/>
    <n v="408984.4607"/>
    <n v="278665.5074"/>
    <n v="487664.63799999998"/>
    <n v="308047.65830000001"/>
    <n v="539083.402"/>
    <n v="335113.45909999998"/>
    <n v="586448.55350000004"/>
  </r>
  <r>
    <s v="5"/>
    <s v="Region V - Midwest"/>
    <x v="30"/>
    <s v="IN"/>
    <x v="208"/>
    <s v="3"/>
    <x v="2"/>
    <n v="105719.59639999999"/>
    <n v="185009.29370000001"/>
    <n v="143387.4809"/>
    <n v="250928.09160000001"/>
    <n v="180945.65359999999"/>
    <n v="316654.89380000002"/>
    <n v="237839.4313"/>
    <n v="416219.0048"/>
    <n v="294091.68900000001"/>
    <n v="514660.4558"/>
    <n v="330880.39409999998"/>
    <n v="579040.68960000004"/>
    <n v="367098.8591"/>
    <n v="642423.00340000005"/>
  </r>
  <r>
    <s v="5"/>
    <s v="Region V - Midwest"/>
    <x v="30"/>
    <s v="IN"/>
    <x v="208"/>
    <s v="4"/>
    <x v="3"/>
    <n v="121285.7136"/>
    <n v="194057.14449999999"/>
    <n v="169799.99890000001"/>
    <n v="271680.00229999999"/>
    <n v="218314.2844"/>
    <n v="349302.8602"/>
    <n v="291085.71240000002"/>
    <n v="465737.14689999999"/>
    <n v="363857.14059999998"/>
    <n v="582171.43350000004"/>
    <n v="412371.42599999998"/>
    <n v="659794.29139999999"/>
    <n v="460885.71130000002"/>
    <n v="737417.14910000004"/>
  </r>
  <r>
    <s v="5"/>
    <s v="Region V - Midwest"/>
    <x v="30"/>
    <s v="IN"/>
    <x v="209"/>
    <s v="1"/>
    <x v="0"/>
    <n v="119150.96950000001"/>
    <n v="208514.19680000001"/>
    <n v="154599.50709999999"/>
    <n v="270549.13740000001"/>
    <n v="185361.40659999999"/>
    <n v="324382.46169999999"/>
    <n v="221653.7917"/>
    <n v="387894.13559999998"/>
    <n v="261486.55189999999"/>
    <n v="457601.46580000001"/>
    <n v="286811.67129999999"/>
    <n v="501920.42479999998"/>
    <n v="309760.01189999998"/>
    <n v="542080.02080000006"/>
  </r>
  <r>
    <s v="5"/>
    <s v="Region V - Midwest"/>
    <x v="30"/>
    <s v="IN"/>
    <x v="209"/>
    <s v="2"/>
    <x v="1"/>
    <n v="102955.0644"/>
    <n v="180171.3627"/>
    <n v="135260.30239999999"/>
    <n v="236705.52919999999"/>
    <n v="164784.65239999999"/>
    <n v="288373.14179999998"/>
    <n v="202794.29149999999"/>
    <n v="354890.01020000002"/>
    <n v="241580.12669999999"/>
    <n v="422765.22169999999"/>
    <n v="266949.40669999999"/>
    <n v="467161.46159999998"/>
    <n v="290254.64020000002"/>
    <n v="507945.62040000001"/>
  </r>
  <r>
    <s v="5"/>
    <s v="Region V - Midwest"/>
    <x v="30"/>
    <s v="IN"/>
    <x v="209"/>
    <s v="3"/>
    <x v="2"/>
    <n v="92951.2503"/>
    <n v="162664.68799999999"/>
    <n v="126281.78879999999"/>
    <n v="220993.13039999999"/>
    <n v="159520.90090000001"/>
    <n v="279161.57650000002"/>
    <n v="209843.3345"/>
    <n v="367225.83539999998"/>
    <n v="259631.16819999999"/>
    <n v="454354.5442"/>
    <n v="292229.05719999998"/>
    <n v="511400.85009999998"/>
    <n v="324351.74619999999"/>
    <n v="567615.55590000004"/>
  </r>
  <r>
    <s v="5"/>
    <s v="Region V - Midwest"/>
    <x v="30"/>
    <s v="IN"/>
    <x v="209"/>
    <s v="4"/>
    <x v="3"/>
    <n v="105124.76700000001"/>
    <n v="168199.62969999999"/>
    <n v="147174.67370000001"/>
    <n v="235479.48149999999"/>
    <n v="189224.58059999999"/>
    <n v="302759.33350000001"/>
    <n v="252299.44080000001"/>
    <n v="403679.11129999999"/>
    <n v="315374.30099999998"/>
    <n v="504598.88900000002"/>
    <n v="357424.20779999997"/>
    <n v="571878.74100000004"/>
    <n v="399474.11459999997"/>
    <n v="639158.59279999998"/>
  </r>
  <r>
    <s v="5"/>
    <s v="Region V - Midwest"/>
    <x v="30"/>
    <s v="IN"/>
    <x v="210"/>
    <s v="1"/>
    <x v="0"/>
    <n v="115466.62639999999"/>
    <n v="202066.5962"/>
    <n v="149860.96299999999"/>
    <n v="262256.68530000001"/>
    <n v="179707.66870000001"/>
    <n v="314488.42009999999"/>
    <n v="214934.61989999999"/>
    <n v="376135.58480000001"/>
    <n v="253595.64610000001"/>
    <n v="443792.38069999998"/>
    <n v="278172.12079999998"/>
    <n v="486801.21139999997"/>
    <n v="300468.67749999999"/>
    <n v="525820.18559999997"/>
  </r>
  <r>
    <s v="5"/>
    <s v="Region V - Midwest"/>
    <x v="30"/>
    <s v="IN"/>
    <x v="210"/>
    <s v="2"/>
    <x v="1"/>
    <n v="99594.638999999996"/>
    <n v="174290.61840000001"/>
    <n v="130908.54210000001"/>
    <n v="229089.94870000001"/>
    <n v="159542.4492"/>
    <n v="279199.28590000002"/>
    <n v="196452.30929999999"/>
    <n v="343791.54139999999"/>
    <n v="234087.34899999999"/>
    <n v="409652.86080000002"/>
    <n v="258697.83609999999"/>
    <n v="452721.21309999999"/>
    <n v="281323.59049999999"/>
    <n v="492316.28330000001"/>
  </r>
  <r>
    <s v="5"/>
    <s v="Region V - Midwest"/>
    <x v="30"/>
    <s v="IN"/>
    <x v="210"/>
    <s v="3"/>
    <x v="2"/>
    <n v="89712.686600000001"/>
    <n v="156997.2016"/>
    <n v="121824.7988"/>
    <n v="213193.39799999999"/>
    <n v="153847.3131"/>
    <n v="269232.79790000001"/>
    <n v="202335.5747"/>
    <n v="354087.25569999998"/>
    <n v="250299.9284"/>
    <n v="438024.87459999998"/>
    <n v="281694.0441"/>
    <n v="492964.57709999999"/>
    <n v="312622.46370000002"/>
    <n v="547089.31149999995"/>
  </r>
  <r>
    <s v="5"/>
    <s v="Region V - Midwest"/>
    <x v="30"/>
    <s v="IN"/>
    <x v="210"/>
    <s v="4"/>
    <x v="3"/>
    <n v="101869.7133"/>
    <n v="162991.54370000001"/>
    <n v="142617.59849999999"/>
    <n v="228188.16099999999"/>
    <n v="183365.48379999999"/>
    <n v="293384.77850000001"/>
    <n v="244487.31169999999"/>
    <n v="391179.7047"/>
    <n v="305609.1397"/>
    <n v="488974.63079999998"/>
    <n v="346357.02500000002"/>
    <n v="554171.24820000003"/>
    <n v="387104.91029999999"/>
    <n v="619367.86569999997"/>
  </r>
  <r>
    <s v="5"/>
    <s v="Region V - Midwest"/>
    <x v="30"/>
    <s v="IN"/>
    <x v="211"/>
    <s v="1"/>
    <x v="0"/>
    <n v="117206.0817"/>
    <n v="205110.64309999999"/>
    <n v="152023.49340000001"/>
    <n v="266041.11349999998"/>
    <n v="182238.16949999999"/>
    <n v="318916.7966"/>
    <n v="217867.0453"/>
    <n v="381267.32929999998"/>
    <n v="256974.53219999999"/>
    <n v="449705.4313"/>
    <n v="281843.13179999997"/>
    <n v="493225.48060000001"/>
    <n v="304344.48639999999"/>
    <n v="532602.85109999997"/>
  </r>
  <r>
    <s v="5"/>
    <s v="Region V - Midwest"/>
    <x v="30"/>
    <s v="IN"/>
    <x v="211"/>
    <s v="2"/>
    <x v="1"/>
    <n v="101496.0533"/>
    <n v="177618.09330000001"/>
    <n v="133264.46429999999"/>
    <n v="233212.8126"/>
    <n v="162278.71729999999"/>
    <n v="283987.75530000002"/>
    <n v="199573.32949999999"/>
    <n v="349253.32679999998"/>
    <n v="237665.29920000001"/>
    <n v="415914.27350000001"/>
    <n v="262588.337"/>
    <n v="459529.58970000001"/>
    <n v="285461.62160000001"/>
    <n v="499557.83789999998"/>
  </r>
  <r>
    <s v="5"/>
    <s v="Region V - Midwest"/>
    <x v="30"/>
    <s v="IN"/>
    <x v="211"/>
    <s v="3"/>
    <x v="2"/>
    <n v="91890.300399999993"/>
    <n v="160808.02590000001"/>
    <n v="124911.9578"/>
    <n v="218595.92619999999"/>
    <n v="157844.93150000001"/>
    <n v="276228.63"/>
    <n v="207694.2445"/>
    <n v="363464.92790000001"/>
    <n v="257024.99559999999"/>
    <n v="449793.74229999998"/>
    <n v="289335.9829"/>
    <n v="506337.97009999998"/>
    <n v="321186.02620000002"/>
    <n v="562075.54579999996"/>
  </r>
  <r>
    <s v="5"/>
    <s v="Region V - Midwest"/>
    <x v="30"/>
    <s v="IN"/>
    <x v="211"/>
    <s v="4"/>
    <x v="3"/>
    <n v="103414.36719999999"/>
    <n v="165462.98989999999"/>
    <n v="144780.1139"/>
    <n v="231648.18580000001"/>
    <n v="186145.86079999999"/>
    <n v="297833.38189999998"/>
    <n v="248194.4811"/>
    <n v="397111.17570000002"/>
    <n v="310243.10139999999"/>
    <n v="496388.96960000001"/>
    <n v="351608.84820000001"/>
    <n v="562574.16559999995"/>
    <n v="392974.59519999998"/>
    <n v="628759.36159999995"/>
  </r>
  <r>
    <s v="5"/>
    <s v="Region V - Midwest"/>
    <x v="30"/>
    <s v="IN"/>
    <x v="212"/>
    <s v="1"/>
    <x v="0"/>
    <n v="115312.54549999999"/>
    <n v="201796.9546"/>
    <n v="149550.84210000001"/>
    <n v="261713.9736"/>
    <n v="179263.10620000001"/>
    <n v="313710.43589999998"/>
    <n v="214293.86689999999"/>
    <n v="375014.2671"/>
    <n v="252745.78140000001"/>
    <n v="442305.11739999999"/>
    <n v="277198.95860000001"/>
    <n v="485098.1776"/>
    <n v="299313.87280000001"/>
    <n v="523799.27750000003"/>
  </r>
  <r>
    <s v="5"/>
    <s v="Region V - Midwest"/>
    <x v="30"/>
    <s v="IN"/>
    <x v="212"/>
    <s v="2"/>
    <x v="1"/>
    <n v="99926.435800000007"/>
    <n v="174871.26269999999"/>
    <n v="131178.59779999999"/>
    <n v="229562.54629999999"/>
    <n v="159715.1899"/>
    <n v="279501.58240000001"/>
    <n v="196377.342"/>
    <n v="343660.34840000002"/>
    <n v="233834.6777"/>
    <n v="409210.68599999999"/>
    <n v="258344.89490000001"/>
    <n v="452103.5661"/>
    <n v="280832.33399999997"/>
    <n v="491456.58439999999"/>
  </r>
  <r>
    <s v="5"/>
    <s v="Region V - Midwest"/>
    <x v="30"/>
    <s v="IN"/>
    <x v="212"/>
    <s v="3"/>
    <x v="2"/>
    <n v="90550.179699999993"/>
    <n v="158462.81450000001"/>
    <n v="123112.78810000001"/>
    <n v="215447.3792"/>
    <n v="155588.54139999999"/>
    <n v="272279.9474"/>
    <n v="204742.74849999999"/>
    <n v="358299.81"/>
    <n v="253389.0857"/>
    <n v="443430.9"/>
    <n v="285255.67719999998"/>
    <n v="499197.435"/>
    <n v="316670.8285"/>
    <n v="554173.94999999995"/>
  </r>
  <r>
    <s v="5"/>
    <s v="Region V - Midwest"/>
    <x v="30"/>
    <s v="IN"/>
    <x v="212"/>
    <s v="4"/>
    <x v="3"/>
    <n v="101745.39810000001"/>
    <n v="162792.63930000001"/>
    <n v="142443.55720000001"/>
    <n v="227909.6949"/>
    <n v="183141.7164"/>
    <n v="293026.75069999998"/>
    <n v="244188.9552"/>
    <n v="390702.33419999998"/>
    <n v="305236.19400000002"/>
    <n v="488377.91769999999"/>
    <n v="345934.35320000001"/>
    <n v="553494.97349999996"/>
    <n v="386632.51240000001"/>
    <n v="618612.02910000004"/>
  </r>
  <r>
    <s v="5"/>
    <s v="Region V - Midwest"/>
    <x v="30"/>
    <s v="IN"/>
    <x v="213"/>
    <s v="1"/>
    <x v="0"/>
    <n v="119747.90640000001"/>
    <n v="209558.8363"/>
    <n v="155354.80650000001"/>
    <n v="271870.91119999997"/>
    <n v="186254.3003"/>
    <n v="325945.02559999999"/>
    <n v="222702.45869999999"/>
    <n v="389729.3028"/>
    <n v="262707.2732"/>
    <n v="459737.72810000001"/>
    <n v="288143.467"/>
    <n v="504251.0673"/>
    <n v="311180.25579999998"/>
    <n v="544565.44759999996"/>
  </r>
  <r>
    <s v="5"/>
    <s v="Region V - Midwest"/>
    <x v="30"/>
    <s v="IN"/>
    <x v="213"/>
    <s v="2"/>
    <x v="1"/>
    <n v="103552.0013"/>
    <n v="181216.00229999999"/>
    <n v="136015.6018"/>
    <n v="238027.30300000001"/>
    <n v="165677.54610000001"/>
    <n v="289935.70569999999"/>
    <n v="203842.95860000001"/>
    <n v="356725.17749999999"/>
    <n v="242800.848"/>
    <n v="424901.484"/>
    <n v="268285.4523"/>
    <n v="469499.5416"/>
    <n v="291688.56410000002"/>
    <n v="510454.98719999997"/>
  </r>
  <r>
    <s v="5"/>
    <s v="Region V - Midwest"/>
    <x v="30"/>
    <s v="IN"/>
    <x v="213"/>
    <s v="3"/>
    <x v="2"/>
    <n v="93584.065300000002"/>
    <n v="163772.11429999999"/>
    <n v="127167.72990000001"/>
    <n v="222543.52729999999"/>
    <n v="160659.96789999999"/>
    <n v="281154.94380000001"/>
    <n v="211362.09049999999"/>
    <n v="369883.65840000001"/>
    <n v="261529.61309999999"/>
    <n v="457676.82299999997"/>
    <n v="294380.62819999998"/>
    <n v="515166.0993"/>
    <n v="326756.44329999998"/>
    <n v="571823.7757"/>
  </r>
  <r>
    <s v="5"/>
    <s v="Region V - Midwest"/>
    <x v="30"/>
    <s v="IN"/>
    <x v="213"/>
    <s v="4"/>
    <x v="3"/>
    <n v="105653.463"/>
    <n v="169045.54329999999"/>
    <n v="147914.84820000001"/>
    <n v="236663.76060000001"/>
    <n v="190176.2334"/>
    <n v="304281.978"/>
    <n v="253568.3112"/>
    <n v="405709.3039"/>
    <n v="316960.38900000002"/>
    <n v="507136.6299"/>
    <n v="359221.77419999999"/>
    <n v="574754.84739999997"/>
    <n v="401483.1594"/>
    <n v="642373.06460000004"/>
  </r>
  <r>
    <s v="5"/>
    <s v="Region V - Midwest"/>
    <x v="30"/>
    <s v="IN"/>
    <x v="214"/>
    <s v="1"/>
    <x v="0"/>
    <n v="116711.8593"/>
    <n v="204245.75380000001"/>
    <n v="151474.93350000001"/>
    <n v="265081.13370000001"/>
    <n v="181641.64129999999"/>
    <n v="317872.87239999999"/>
    <n v="217245.53570000001"/>
    <n v="380179.6875"/>
    <n v="256320.37400000001"/>
    <n v="448560.6545"/>
    <n v="281160.09639999998"/>
    <n v="492030.16859999998"/>
    <n v="303694.09659999999"/>
    <n v="531464.66899999999"/>
  </r>
  <r>
    <s v="5"/>
    <s v="Region V - Midwest"/>
    <x v="30"/>
    <s v="IN"/>
    <x v="214"/>
    <s v="2"/>
    <x v="1"/>
    <n v="100677.91310000001"/>
    <n v="176186.34779999999"/>
    <n v="132329.1207"/>
    <n v="231575.96119999999"/>
    <n v="161270.6545"/>
    <n v="282223.64539999998"/>
    <n v="198574.63029999999"/>
    <n v="347505.60310000001"/>
    <n v="236613.0129"/>
    <n v="414072.77250000002"/>
    <n v="261487.5716"/>
    <n v="457603.25030000001"/>
    <n v="284355.18719999999"/>
    <n v="497621.57760000002"/>
  </r>
  <r>
    <s v="5"/>
    <s v="Region V - Midwest"/>
    <x v="30"/>
    <s v="IN"/>
    <x v="214"/>
    <s v="3"/>
    <x v="2"/>
    <n v="90699.151500000007"/>
    <n v="158723.51519999999"/>
    <n v="123167.3502"/>
    <n v="215542.86290000001"/>
    <n v="155545.03649999999"/>
    <n v="272203.81400000001"/>
    <n v="204570.69399999999"/>
    <n v="357998.71460000001"/>
    <n v="253067.09760000001"/>
    <n v="442867.42070000002"/>
    <n v="284809.9731"/>
    <n v="498417.45299999998"/>
    <n v="316082.4007"/>
    <n v="553144.20129999996"/>
  </r>
  <r>
    <s v="5"/>
    <s v="Region V - Midwest"/>
    <x v="30"/>
    <s v="IN"/>
    <x v="214"/>
    <s v="4"/>
    <x v="3"/>
    <n v="102968.5425"/>
    <n v="164749.67050000001"/>
    <n v="144155.9595"/>
    <n v="230649.5387"/>
    <n v="185343.37659999999"/>
    <n v="296549.4069"/>
    <n v="247124.50210000001"/>
    <n v="395399.20919999998"/>
    <n v="308905.62760000001"/>
    <n v="494249.01140000002"/>
    <n v="350093.04460000002"/>
    <n v="560148.87970000005"/>
    <n v="391280.46159999998"/>
    <n v="626048.74789999996"/>
  </r>
  <r>
    <s v="5"/>
    <s v="Region V - Midwest"/>
    <x v="31"/>
    <s v="MI"/>
    <x v="215"/>
    <s v="1"/>
    <x v="0"/>
    <n v="127867.6109"/>
    <n v="223768.31909999999"/>
    <n v="165897.31539999999"/>
    <n v="290320.30200000003"/>
    <n v="198899.23329999999"/>
    <n v="348073.65830000001"/>
    <n v="237830.2236"/>
    <n v="416202.89140000002"/>
    <n v="280559.67249999999"/>
    <n v="490979.42680000002"/>
    <n v="307727.52789999999"/>
    <n v="538523.17379999999"/>
    <n v="332337.9754"/>
    <n v="581591.45700000005"/>
  </r>
  <r>
    <s v="5"/>
    <s v="Region V - Midwest"/>
    <x v="31"/>
    <s v="MI"/>
    <x v="215"/>
    <s v="2"/>
    <x v="1"/>
    <n v="110537.99159999999"/>
    <n v="193441.4852"/>
    <n v="145204.36550000001"/>
    <n v="254107.63949999999"/>
    <n v="176882.10519999999"/>
    <n v="309543.68420000002"/>
    <n v="217650.5575"/>
    <n v="380888.47560000001"/>
    <n v="259259.7965"/>
    <n v="453704.64380000002"/>
    <n v="286477.58110000001"/>
    <n v="501335.76699999999"/>
    <n v="311475.84509999998"/>
    <n v="545082.72880000004"/>
  </r>
  <r>
    <s v="5"/>
    <s v="Region V - Midwest"/>
    <x v="31"/>
    <s v="MI"/>
    <x v="215"/>
    <s v="3"/>
    <x v="2"/>
    <n v="99856.513000000006"/>
    <n v="174748.8976"/>
    <n v="135679.65900000001"/>
    <n v="237439.40330000001"/>
    <n v="171404.97880000001"/>
    <n v="299958.71289999998"/>
    <n v="225489.1875"/>
    <n v="394606.07809999998"/>
    <n v="279001.37420000002"/>
    <n v="488252.40490000002"/>
    <n v="314040.58539999998"/>
    <n v="549571.02430000005"/>
    <n v="348571.33240000001"/>
    <n v="609999.83180000004"/>
  </r>
  <r>
    <s v="5"/>
    <s v="Region V - Midwest"/>
    <x v="31"/>
    <s v="MI"/>
    <x v="215"/>
    <s v="4"/>
    <x v="3"/>
    <n v="112816.58199999999"/>
    <n v="180506.53390000001"/>
    <n v="157943.21479999999"/>
    <n v="252709.14739999999"/>
    <n v="203069.84760000001"/>
    <n v="324911.761"/>
    <n v="270759.79680000001"/>
    <n v="433215.6814"/>
    <n v="338449.74599999998"/>
    <n v="541519.60160000005"/>
    <n v="383576.37880000001"/>
    <n v="613722.21530000004"/>
    <n v="428703.01160000003"/>
    <n v="685924.82869999995"/>
  </r>
  <r>
    <s v="5"/>
    <s v="Region V - Midwest"/>
    <x v="31"/>
    <s v="MI"/>
    <x v="216"/>
    <s v="1"/>
    <x v="0"/>
    <n v="116660.50019999999"/>
    <n v="204155.87539999999"/>
    <n v="151371.56159999999"/>
    <n v="264900.2328"/>
    <n v="181493.45600000001"/>
    <n v="317613.54790000001"/>
    <n v="217031.95389999999"/>
    <n v="379805.9192"/>
    <n v="256037.0888"/>
    <n v="448064.90539999999"/>
    <n v="280835.71230000001"/>
    <n v="491462.4964"/>
    <n v="303309.16529999999"/>
    <n v="530791.03929999995"/>
  </r>
  <r>
    <s v="5"/>
    <s v="Region V - Midwest"/>
    <x v="31"/>
    <s v="MI"/>
    <x v="216"/>
    <s v="2"/>
    <x v="1"/>
    <n v="100788.5129"/>
    <n v="176379.8976"/>
    <n v="132419.14060000001"/>
    <n v="231733.49609999999"/>
    <n v="161328.23639999999"/>
    <n v="282324.41379999998"/>
    <n v="198549.6433"/>
    <n v="347461.87579999998"/>
    <n v="236528.7917"/>
    <n v="413925.38549999997"/>
    <n v="261369.92739999999"/>
    <n v="457397.37300000002"/>
    <n v="284191.43819999998"/>
    <n v="497335.01689999999"/>
  </r>
  <r>
    <s v="5"/>
    <s v="Region V - Midwest"/>
    <x v="31"/>
    <s v="MI"/>
    <x v="216"/>
    <s v="3"/>
    <x v="2"/>
    <n v="90978.316600000006"/>
    <n v="159212.05410000001"/>
    <n v="123596.68090000001"/>
    <n v="216294.19149999999"/>
    <n v="156125.44709999999"/>
    <n v="273219.53240000003"/>
    <n v="205373.08670000001"/>
    <n v="359402.90179999999"/>
    <n v="254096.81839999999"/>
    <n v="444669.43219999998"/>
    <n v="285997.18609999999"/>
    <n v="500495.07569999999"/>
    <n v="317431.8578"/>
    <n v="555505.75120000006"/>
  </r>
  <r>
    <s v="5"/>
    <s v="Region V - Midwest"/>
    <x v="31"/>
    <s v="MI"/>
    <x v="216"/>
    <s v="4"/>
    <x v="3"/>
    <n v="102927.1053"/>
    <n v="164683.37090000001"/>
    <n v="144097.9473"/>
    <n v="230556.71909999999"/>
    <n v="185268.78950000001"/>
    <n v="296430.0675"/>
    <n v="247025.0526"/>
    <n v="395240.09009999997"/>
    <n v="308781.31579999998"/>
    <n v="494050.11259999999"/>
    <n v="349952.15789999999"/>
    <n v="559923.46089999995"/>
    <n v="391123"/>
    <n v="625796.80929999996"/>
  </r>
  <r>
    <s v="5"/>
    <s v="Region V - Midwest"/>
    <x v="31"/>
    <s v="MI"/>
    <x v="217"/>
    <s v="1"/>
    <x v="0"/>
    <n v="119253.68399999999"/>
    <n v="208693.94699999999"/>
    <n v="154806.24660000001"/>
    <n v="270910.9314"/>
    <n v="185657.77220000001"/>
    <n v="324901.10129999998"/>
    <n v="222080.9492"/>
    <n v="388641.66090000002"/>
    <n v="262053.1151"/>
    <n v="458592.95140000002"/>
    <n v="287460.43160000001"/>
    <n v="503055.75530000002"/>
    <n v="310529.86599999998"/>
    <n v="543427.26560000004"/>
  </r>
  <r>
    <s v="5"/>
    <s v="Region V - Midwest"/>
    <x v="31"/>
    <s v="MI"/>
    <x v="217"/>
    <s v="2"/>
    <x v="1"/>
    <n v="102733.86109999999"/>
    <n v="179784.25690000001"/>
    <n v="135080.25820000001"/>
    <n v="236390.45170000001"/>
    <n v="164669.48329999999"/>
    <n v="288171.59570000001"/>
    <n v="202844.25930000001"/>
    <n v="354977.45370000001"/>
    <n v="241748.5618"/>
    <n v="423059.98310000001"/>
    <n v="267184.68699999998"/>
    <n v="467573.2022"/>
    <n v="290582.12969999999"/>
    <n v="508518.72690000001"/>
  </r>
  <r>
    <s v="5"/>
    <s v="Region V - Midwest"/>
    <x v="31"/>
    <s v="MI"/>
    <x v="217"/>
    <s v="3"/>
    <x v="2"/>
    <n v="92392.916299999997"/>
    <n v="161687.60370000001"/>
    <n v="125423.1222"/>
    <n v="219490.4639"/>
    <n v="158360.07310000001"/>
    <n v="277130.12770000001"/>
    <n v="208238.54010000001"/>
    <n v="364417.44510000001"/>
    <n v="257571.7151"/>
    <n v="450750.50140000001"/>
    <n v="289854.61849999998"/>
    <n v="507245.58230000001"/>
    <n v="321652.81780000002"/>
    <n v="562892.43119999999"/>
  </r>
  <r>
    <s v="5"/>
    <s v="Region V - Midwest"/>
    <x v="31"/>
    <s v="MI"/>
    <x v="217"/>
    <s v="4"/>
    <x v="3"/>
    <n v="105207.6384"/>
    <n v="168332.22399999999"/>
    <n v="147290.6937"/>
    <n v="235665.11350000001"/>
    <n v="189373.74909999999"/>
    <n v="302998.00309999997"/>
    <n v="252498.3322"/>
    <n v="403997.33740000002"/>
    <n v="315622.91519999999"/>
    <n v="504996.67170000001"/>
    <n v="357705.9706"/>
    <n v="572329.56140000001"/>
    <n v="399789.02590000001"/>
    <n v="639662.45090000005"/>
  </r>
  <r>
    <s v="5"/>
    <s v="Region V - Midwest"/>
    <x v="31"/>
    <s v="MI"/>
    <x v="218"/>
    <s v="1"/>
    <x v="0"/>
    <n v="129658.42170000001"/>
    <n v="226902.23800000001"/>
    <n v="168163.2133"/>
    <n v="294285.62329999998"/>
    <n v="201577.9143"/>
    <n v="352761.35"/>
    <n v="240976.22459999999"/>
    <n v="421708.39319999999"/>
    <n v="284221.83649999998"/>
    <n v="497388.21380000003"/>
    <n v="311722.91509999998"/>
    <n v="545515.10140000004"/>
    <n v="336598.7071"/>
    <n v="589047.73750000005"/>
  </r>
  <r>
    <s v="5"/>
    <s v="Region V - Midwest"/>
    <x v="31"/>
    <s v="MI"/>
    <x v="218"/>
    <s v="2"/>
    <x v="1"/>
    <n v="112328.8023"/>
    <n v="196575.40410000001"/>
    <n v="147470.26329999999"/>
    <n v="258072.9607"/>
    <n v="179560.7862"/>
    <n v="314231.37589999998"/>
    <n v="220796.55850000001"/>
    <n v="386393.97739999997"/>
    <n v="262921.96049999999"/>
    <n v="460113.43079999997"/>
    <n v="290485.7182"/>
    <n v="508350.00699999998"/>
    <n v="315777.61670000001"/>
    <n v="552610.82920000004"/>
  </r>
  <r>
    <s v="5"/>
    <s v="Region V - Midwest"/>
    <x v="31"/>
    <s v="MI"/>
    <x v="218"/>
    <s v="3"/>
    <x v="2"/>
    <n v="101754.95789999999"/>
    <n v="178071.1764"/>
    <n v="138337.48199999999"/>
    <n v="242090.59359999999"/>
    <n v="174822.17980000001"/>
    <n v="305938.81469999999"/>
    <n v="230045.45559999999"/>
    <n v="402579.54729999998"/>
    <n v="284696.70939999999"/>
    <n v="498219.2414"/>
    <n v="320495.29849999998"/>
    <n v="560866.77229999995"/>
    <n v="355785.42349999998"/>
    <n v="622624.49120000005"/>
  </r>
  <r>
    <s v="5"/>
    <s v="Region V - Midwest"/>
    <x v="31"/>
    <s v="MI"/>
    <x v="218"/>
    <s v="4"/>
    <x v="3"/>
    <n v="114402.6701"/>
    <n v="183044.27480000001"/>
    <n v="160163.73800000001"/>
    <n v="256261.9846"/>
    <n v="205924.80609999999"/>
    <n v="329479.69469999999"/>
    <n v="274566.4081"/>
    <n v="439306.25949999999"/>
    <n v="343208.01010000001"/>
    <n v="549132.82429999998"/>
    <n v="388969.07819999999"/>
    <n v="622350.53430000006"/>
    <n v="434730.14610000001"/>
    <n v="695568.24419999996"/>
  </r>
  <r>
    <s v="5"/>
    <s v="Region V - Midwest"/>
    <x v="31"/>
    <s v="MI"/>
    <x v="219"/>
    <s v="1"/>
    <x v="0"/>
    <n v="122938.0272"/>
    <n v="215141.54749999999"/>
    <n v="159544.79060000001"/>
    <n v="279203.3836"/>
    <n v="191311.51019999999"/>
    <n v="334795.14279999997"/>
    <n v="228800.12100000001"/>
    <n v="400400.21169999999"/>
    <n v="269944.0208"/>
    <n v="472402.03649999999"/>
    <n v="296099.98200000002"/>
    <n v="518174.96860000002"/>
    <n v="319821.20049999998"/>
    <n v="559687.10069999995"/>
  </r>
  <r>
    <s v="5"/>
    <s v="Region V - Midwest"/>
    <x v="31"/>
    <s v="MI"/>
    <x v="219"/>
    <s v="2"/>
    <x v="1"/>
    <n v="106094.2864"/>
    <n v="185665.0013"/>
    <n v="139432.01850000001"/>
    <n v="244006.03229999999"/>
    <n v="169911.68659999999"/>
    <n v="297345.45150000002"/>
    <n v="209186.2415"/>
    <n v="366075.92259999999"/>
    <n v="249241.3394"/>
    <n v="436172.34399999998"/>
    <n v="275436.25760000001"/>
    <n v="482013.45079999999"/>
    <n v="299513.17940000002"/>
    <n v="524148.06400000001"/>
  </r>
  <r>
    <s v="5"/>
    <s v="Region V - Midwest"/>
    <x v="31"/>
    <s v="MI"/>
    <x v="219"/>
    <s v="3"/>
    <x v="2"/>
    <n v="95631.48"/>
    <n v="167355.09020000001"/>
    <n v="129880.11229999999"/>
    <n v="227290.19639999999"/>
    <n v="164033.66080000001"/>
    <n v="287058.90639999998"/>
    <n v="215746.29990000001"/>
    <n v="377556.02470000001"/>
    <n v="266902.95490000001"/>
    <n v="467080.17109999998"/>
    <n v="300389.63160000002"/>
    <n v="525681.85530000005"/>
    <n v="333382.10029999999"/>
    <n v="583418.67559999996"/>
  </r>
  <r>
    <s v="5"/>
    <s v="Region V - Midwest"/>
    <x v="31"/>
    <s v="MI"/>
    <x v="219"/>
    <s v="4"/>
    <x v="3"/>
    <n v="108462.6922"/>
    <n v="173540.3101"/>
    <n v="151847.769"/>
    <n v="242956.43400000001"/>
    <n v="195232.84589999999"/>
    <n v="312372.55800000002"/>
    <n v="260310.46109999999"/>
    <n v="416496.74410000001"/>
    <n v="325388.07640000002"/>
    <n v="520620.93"/>
    <n v="368773.15330000001"/>
    <n v="590037.05409999995"/>
    <n v="412158.23019999999"/>
    <n v="659453.17799999996"/>
  </r>
  <r>
    <s v="5"/>
    <s v="Region V - Midwest"/>
    <x v="31"/>
    <s v="MI"/>
    <x v="220"/>
    <s v="1"/>
    <x v="0"/>
    <n v="117803.0186"/>
    <n v="206155.28270000001"/>
    <n v="152778.79269999999"/>
    <n v="267362.8873"/>
    <n v="183131.0632"/>
    <n v="320479.36050000001"/>
    <n v="218915.71230000001"/>
    <n v="383102.49650000001"/>
    <n v="258195.25339999999"/>
    <n v="451841.6936"/>
    <n v="283174.9276"/>
    <n v="495556.12319999997"/>
    <n v="305764.7303"/>
    <n v="535088.27789999999"/>
  </r>
  <r>
    <s v="5"/>
    <s v="Region V - Midwest"/>
    <x v="31"/>
    <s v="MI"/>
    <x v="220"/>
    <s v="2"/>
    <x v="1"/>
    <n v="102092.9902"/>
    <n v="178662.7329"/>
    <n v="134019.76370000001"/>
    <n v="234534.5863"/>
    <n v="163171.611"/>
    <n v="285550.31920000003"/>
    <n v="200621.99660000001"/>
    <n v="351088.49400000001"/>
    <n v="238886.02050000001"/>
    <n v="418050.53580000001"/>
    <n v="263924.38270000002"/>
    <n v="461867.66979999997"/>
    <n v="286895.54550000001"/>
    <n v="502067.2047"/>
  </r>
  <r>
    <s v="5"/>
    <s v="Region V - Midwest"/>
    <x v="31"/>
    <s v="MI"/>
    <x v="220"/>
    <s v="3"/>
    <x v="2"/>
    <n v="92523.115399999995"/>
    <n v="161915.45209999999"/>
    <n v="125797.8988"/>
    <n v="220146.323"/>
    <n v="158983.99849999999"/>
    <n v="278221.99739999999"/>
    <n v="209213.00049999999"/>
    <n v="366122.75099999999"/>
    <n v="258923.4406"/>
    <n v="453116.02100000001"/>
    <n v="291487.5539"/>
    <n v="510103.2194"/>
    <n v="323590.72320000001"/>
    <n v="566283.76560000004"/>
  </r>
  <r>
    <s v="5"/>
    <s v="Region V - Midwest"/>
    <x v="31"/>
    <s v="MI"/>
    <x v="220"/>
    <s v="4"/>
    <x v="3"/>
    <n v="103943.0632"/>
    <n v="166308.90349999999"/>
    <n v="145520.28839999999"/>
    <n v="232832.46479999999"/>
    <n v="187097.51370000001"/>
    <n v="299356.02639999997"/>
    <n v="249463.35149999999"/>
    <n v="399141.36849999998"/>
    <n v="311829.18949999998"/>
    <n v="498926.71059999999"/>
    <n v="353406.41470000002"/>
    <n v="565450.272"/>
    <n v="394983.63990000001"/>
    <n v="631973.83330000006"/>
  </r>
  <r>
    <s v="5"/>
    <s v="Region V - Midwest"/>
    <x v="31"/>
    <s v="MI"/>
    <x v="168"/>
    <s v="1"/>
    <x v="0"/>
    <n v="119202.325"/>
    <n v="208604.06880000001"/>
    <n v="154702.87460000001"/>
    <n v="270730.0306"/>
    <n v="185509.58670000001"/>
    <n v="324641.77679999999"/>
    <n v="221867.36730000001"/>
    <n v="388267.89270000003"/>
    <n v="261769.82990000001"/>
    <n v="458097.2022"/>
    <n v="287136.04749999999"/>
    <n v="502488.08309999999"/>
    <n v="310144.93469999998"/>
    <n v="542753.63580000005"/>
  </r>
  <r>
    <s v="5"/>
    <s v="Region V - Midwest"/>
    <x v="31"/>
    <s v="MI"/>
    <x v="168"/>
    <s v="2"/>
    <x v="1"/>
    <n v="102844.46090000001"/>
    <n v="179977.80669999999"/>
    <n v="135170.27799999999"/>
    <n v="236547.9866"/>
    <n v="164727.06520000001"/>
    <n v="288272.36410000001"/>
    <n v="202819.27230000001"/>
    <n v="354933.72649999999"/>
    <n v="241664.3406"/>
    <n v="422912.59600000002"/>
    <n v="267067.0429"/>
    <n v="467367.32490000001"/>
    <n v="290418.38069999998"/>
    <n v="508232.16619999998"/>
  </r>
  <r>
    <s v="5"/>
    <s v="Region V - Midwest"/>
    <x v="31"/>
    <s v="MI"/>
    <x v="168"/>
    <s v="3"/>
    <x v="2"/>
    <n v="92672.081399999995"/>
    <n v="162176.14249999999"/>
    <n v="125852.4529"/>
    <n v="220241.79259999999"/>
    <n v="158940.48360000001"/>
    <n v="278145.84620000003"/>
    <n v="209040.9327"/>
    <n v="365821.6323"/>
    <n v="258601.43599999999"/>
    <n v="452552.51299999998"/>
    <n v="291041.83140000002"/>
    <n v="509323.20490000001"/>
    <n v="323002.27480000001"/>
    <n v="565253.98100000003"/>
  </r>
  <r>
    <s v="5"/>
    <s v="Region V - Midwest"/>
    <x v="31"/>
    <s v="MI"/>
    <x v="168"/>
    <s v="4"/>
    <x v="3"/>
    <n v="105166.20110000001"/>
    <n v="168265.92430000001"/>
    <n v="147232.68160000001"/>
    <n v="235572.29399999999"/>
    <n v="189299.16200000001"/>
    <n v="302878.66369999998"/>
    <n v="252398.88269999999"/>
    <n v="403838.21830000001"/>
    <n v="315498.60330000002"/>
    <n v="504797.77289999998"/>
    <n v="357565.08380000002"/>
    <n v="572104.14269999997"/>
    <n v="399631.56420000002"/>
    <n v="639410.51229999994"/>
  </r>
  <r>
    <s v="5"/>
    <s v="Region V - Midwest"/>
    <x v="31"/>
    <s v="MI"/>
    <x v="221"/>
    <s v="1"/>
    <x v="0"/>
    <n v="119202.325"/>
    <n v="208604.06880000001"/>
    <n v="154702.87460000001"/>
    <n v="270730.0306"/>
    <n v="185509.58670000001"/>
    <n v="324641.77679999999"/>
    <n v="221867.36730000001"/>
    <n v="388267.89270000003"/>
    <n v="261769.82990000001"/>
    <n v="458097.2022"/>
    <n v="287136.04749999999"/>
    <n v="502488.08309999999"/>
    <n v="310144.93469999998"/>
    <n v="542753.63580000005"/>
  </r>
  <r>
    <s v="5"/>
    <s v="Region V - Midwest"/>
    <x v="31"/>
    <s v="MI"/>
    <x v="221"/>
    <s v="2"/>
    <x v="1"/>
    <n v="102844.46090000001"/>
    <n v="179977.80669999999"/>
    <n v="135170.27799999999"/>
    <n v="236547.9866"/>
    <n v="164727.06520000001"/>
    <n v="288272.36410000001"/>
    <n v="202819.27230000001"/>
    <n v="354933.72649999999"/>
    <n v="241664.3406"/>
    <n v="422912.59600000002"/>
    <n v="267067.0429"/>
    <n v="467367.32490000001"/>
    <n v="290418.38069999998"/>
    <n v="508232.16619999998"/>
  </r>
  <r>
    <s v="5"/>
    <s v="Region V - Midwest"/>
    <x v="31"/>
    <s v="MI"/>
    <x v="221"/>
    <s v="3"/>
    <x v="2"/>
    <n v="92672.081399999995"/>
    <n v="162176.14249999999"/>
    <n v="125852.4529"/>
    <n v="220241.79259999999"/>
    <n v="158940.48360000001"/>
    <n v="278145.84620000003"/>
    <n v="209040.9327"/>
    <n v="365821.6323"/>
    <n v="258601.43599999999"/>
    <n v="452552.51299999998"/>
    <n v="291041.83140000002"/>
    <n v="509323.20490000001"/>
    <n v="323002.27480000001"/>
    <n v="565253.98100000003"/>
  </r>
  <r>
    <s v="5"/>
    <s v="Region V - Midwest"/>
    <x v="31"/>
    <s v="MI"/>
    <x v="221"/>
    <s v="4"/>
    <x v="3"/>
    <n v="105166.20110000001"/>
    <n v="168265.92430000001"/>
    <n v="147232.68160000001"/>
    <n v="235572.29399999999"/>
    <n v="189299.16200000001"/>
    <n v="302878.66369999998"/>
    <n v="252398.88269999999"/>
    <n v="403838.21830000001"/>
    <n v="315498.60330000002"/>
    <n v="504797.77289999998"/>
    <n v="357565.08380000002"/>
    <n v="572104.14269999997"/>
    <n v="399631.56420000002"/>
    <n v="639410.51229999994"/>
  </r>
  <r>
    <s v="5"/>
    <s v="Region V - Midwest"/>
    <x v="31"/>
    <s v="MI"/>
    <x v="222"/>
    <s v="1"/>
    <x v="0"/>
    <n v="119048.2516"/>
    <n v="208334.44020000001"/>
    <n v="154392.76319999999"/>
    <n v="270187.33559999999"/>
    <n v="185065.03580000001"/>
    <n v="323863.81270000001"/>
    <n v="221226.6281"/>
    <n v="387146.5992"/>
    <n v="260919.98139999999"/>
    <n v="456609.96740000002"/>
    <n v="286162.9031"/>
    <n v="500785.08039999998"/>
    <n v="308990.14929999999"/>
    <n v="540732.76130000001"/>
  </r>
  <r>
    <s v="5"/>
    <s v="Region V - Midwest"/>
    <x v="31"/>
    <s v="MI"/>
    <x v="222"/>
    <s v="2"/>
    <x v="1"/>
    <n v="103176.26420000001"/>
    <n v="180558.46230000001"/>
    <n v="135440.34220000001"/>
    <n v="237020.59890000001"/>
    <n v="164899.81640000001"/>
    <n v="288574.67859999998"/>
    <n v="202744.31760000001"/>
    <n v="354802.55570000003"/>
    <n v="241411.68429999999"/>
    <n v="422470.44750000001"/>
    <n v="266714.11839999998"/>
    <n v="466749.7071"/>
    <n v="289927.1422"/>
    <n v="507372.49890000001"/>
  </r>
  <r>
    <s v="5"/>
    <s v="Region V - Midwest"/>
    <x v="31"/>
    <s v="MI"/>
    <x v="222"/>
    <s v="3"/>
    <x v="2"/>
    <n v="93509.580400000006"/>
    <n v="163641.76579999999"/>
    <n v="127140.45020000001"/>
    <n v="222495.78779999999"/>
    <n v="160681.72200000001"/>
    <n v="281193.0135"/>
    <n v="211448.11989999999"/>
    <n v="370034.20980000001"/>
    <n v="261690.60990000001"/>
    <n v="457958.56719999999"/>
    <n v="294603.48300000001"/>
    <n v="515556.09529999999"/>
    <n v="327050.66029999999"/>
    <n v="572338.65549999999"/>
  </r>
  <r>
    <s v="5"/>
    <s v="Region V - Midwest"/>
    <x v="31"/>
    <s v="MI"/>
    <x v="222"/>
    <s v="4"/>
    <x v="3"/>
    <n v="105041.8925"/>
    <n v="168067.03039999999"/>
    <n v="147058.64939999999"/>
    <n v="235293.8426"/>
    <n v="189075.40640000001"/>
    <n v="302520.65470000001"/>
    <n v="252100.54190000001"/>
    <n v="403360.87300000002"/>
    <n v="315125.67739999999"/>
    <n v="504201.09120000002"/>
    <n v="357142.43430000002"/>
    <n v="571427.90339999995"/>
    <n v="399159.19130000001"/>
    <n v="638654.71550000005"/>
  </r>
  <r>
    <s v="5"/>
    <s v="Region V - Midwest"/>
    <x v="31"/>
    <s v="MI"/>
    <x v="223"/>
    <s v="1"/>
    <x v="0"/>
    <n v="116063.56329999999"/>
    <n v="203111.23579999999"/>
    <n v="150616.2623"/>
    <n v="263578.45909999998"/>
    <n v="180600.56229999999"/>
    <n v="316050.984"/>
    <n v="215983.28690000001"/>
    <n v="377970.75209999998"/>
    <n v="254816.36739999999"/>
    <n v="445928.64299999998"/>
    <n v="279503.9166"/>
    <n v="489131.85389999999"/>
    <n v="301888.92139999999"/>
    <n v="528305.61250000005"/>
  </r>
  <r>
    <s v="5"/>
    <s v="Region V - Midwest"/>
    <x v="31"/>
    <s v="MI"/>
    <x v="223"/>
    <s v="2"/>
    <x v="1"/>
    <n v="100191.576"/>
    <n v="175335.258"/>
    <n v="131663.8414"/>
    <n v="230411.72229999999"/>
    <n v="160435.34280000001"/>
    <n v="280761.84980000003"/>
    <n v="197500.97640000001"/>
    <n v="345626.70860000001"/>
    <n v="235308.07029999999"/>
    <n v="411789.12310000003"/>
    <n v="260033.8818"/>
    <n v="455059.29300000001"/>
    <n v="282757.51429999998"/>
    <n v="494825.65010000003"/>
  </r>
  <r>
    <s v="5"/>
    <s v="Region V - Midwest"/>
    <x v="31"/>
    <s v="MI"/>
    <x v="223"/>
    <s v="3"/>
    <x v="2"/>
    <n v="90345.501600000003"/>
    <n v="158104.62779999999"/>
    <n v="122710.7398"/>
    <n v="214743.7948"/>
    <n v="154986.38010000001"/>
    <n v="271226.16519999999"/>
    <n v="203854.33069999999"/>
    <n v="356745.07870000001"/>
    <n v="252198.37340000001"/>
    <n v="441347.15340000001"/>
    <n v="283845.6151"/>
    <n v="496729.82630000002"/>
    <n v="315027.16070000001"/>
    <n v="551297.53130000003"/>
  </r>
  <r>
    <s v="5"/>
    <s v="Region V - Midwest"/>
    <x v="31"/>
    <s v="MI"/>
    <x v="223"/>
    <s v="4"/>
    <x v="3"/>
    <n v="102398.40919999999"/>
    <n v="163837.45730000001"/>
    <n v="143357.77290000001"/>
    <n v="229372.44010000001"/>
    <n v="184317.1367"/>
    <n v="294907.42300000001"/>
    <n v="245756.18220000001"/>
    <n v="393209.89740000002"/>
    <n v="307195.22779999999"/>
    <n v="491512.37160000001"/>
    <n v="348154.59149999998"/>
    <n v="557047.35459999996"/>
    <n v="389113.95510000002"/>
    <n v="622582.33739999996"/>
  </r>
  <r>
    <s v="5"/>
    <s v="Region V - Midwest"/>
    <x v="31"/>
    <s v="MI"/>
    <x v="224"/>
    <s v="1"/>
    <x v="0"/>
    <n v="117957.09209999999"/>
    <n v="206424.91130000001"/>
    <n v="153088.90410000001"/>
    <n v="267905.5821"/>
    <n v="183575.61410000001"/>
    <n v="321257.32459999999"/>
    <n v="219556.4515"/>
    <n v="384223.79009999998"/>
    <n v="259045.10200000001"/>
    <n v="453328.92839999998"/>
    <n v="284148.07199999999"/>
    <n v="497259.12589999998"/>
    <n v="306919.51569999999"/>
    <n v="537109.15240000002"/>
  </r>
  <r>
    <s v="5"/>
    <s v="Region V - Midwest"/>
    <x v="31"/>
    <s v="MI"/>
    <x v="224"/>
    <s v="2"/>
    <x v="1"/>
    <n v="101761.18700000001"/>
    <n v="178082.0772"/>
    <n v="133749.69940000001"/>
    <n v="234061.97390000001"/>
    <n v="162998.85990000001"/>
    <n v="285248.0048"/>
    <n v="200696.95129999999"/>
    <n v="351219.66470000002"/>
    <n v="239138.67679999999"/>
    <n v="418492.68430000002"/>
    <n v="264277.30719999998"/>
    <n v="462485.28759999998"/>
    <n v="287386.78399999999"/>
    <n v="502926.87180000002"/>
  </r>
  <r>
    <s v="5"/>
    <s v="Region V - Midwest"/>
    <x v="31"/>
    <s v="MI"/>
    <x v="224"/>
    <s v="3"/>
    <x v="2"/>
    <n v="91685.616500000004"/>
    <n v="160449.82879999999"/>
    <n v="124509.90150000001"/>
    <n v="217892.32759999999"/>
    <n v="157242.76010000001"/>
    <n v="275174.83010000002"/>
    <n v="206805.81340000001"/>
    <n v="361910.17349999998"/>
    <n v="255834.26680000001"/>
    <n v="447709.96679999999"/>
    <n v="287925.90230000002"/>
    <n v="503870.32900000003"/>
    <n v="319542.33779999998"/>
    <n v="559199.09120000002"/>
  </r>
  <r>
    <s v="5"/>
    <s v="Region V - Midwest"/>
    <x v="31"/>
    <s v="MI"/>
    <x v="224"/>
    <s v="4"/>
    <x v="3"/>
    <n v="104067.37179999999"/>
    <n v="166507.79740000001"/>
    <n v="145694.3205"/>
    <n v="233110.91630000001"/>
    <n v="187321.26930000001"/>
    <n v="299714.03539999999"/>
    <n v="249761.6923"/>
    <n v="399618.71370000002"/>
    <n v="312202.11540000001"/>
    <n v="499523.3922"/>
    <n v="353829.06420000002"/>
    <n v="566126.51119999995"/>
    <n v="395456.01299999998"/>
    <n v="632729.63009999995"/>
  </r>
  <r>
    <s v="5"/>
    <s v="Region V - Midwest"/>
    <x v="31"/>
    <s v="MI"/>
    <x v="225"/>
    <s v="1"/>
    <x v="0"/>
    <n v="116114.92230000001"/>
    <n v="203201.11410000001"/>
    <n v="150719.63430000001"/>
    <n v="263759.35999999999"/>
    <n v="180748.74770000001"/>
    <n v="316310.30849999998"/>
    <n v="216196.86869999999"/>
    <n v="378344.52020000003"/>
    <n v="255099.65270000001"/>
    <n v="446424.3922"/>
    <n v="279828.30060000002"/>
    <n v="489699.52610000002"/>
    <n v="302273.85269999999"/>
    <n v="528979.24219999998"/>
  </r>
  <r>
    <s v="5"/>
    <s v="Region V - Midwest"/>
    <x v="31"/>
    <s v="MI"/>
    <x v="225"/>
    <s v="2"/>
    <x v="1"/>
    <n v="100080.9761"/>
    <n v="175141.70809999999"/>
    <n v="131573.82139999999"/>
    <n v="230254.1876"/>
    <n v="160377.76079999999"/>
    <n v="280661.08140000002"/>
    <n v="197525.96340000001"/>
    <n v="345670.43589999998"/>
    <n v="235392.29149999999"/>
    <n v="411936.51020000002"/>
    <n v="260151.52590000001"/>
    <n v="455265.1703"/>
    <n v="282921.26329999999"/>
    <n v="495112.2108"/>
  </r>
  <r>
    <s v="5"/>
    <s v="Region V - Midwest"/>
    <x v="31"/>
    <s v="MI"/>
    <x v="225"/>
    <s v="3"/>
    <x v="2"/>
    <n v="90066.336599999995"/>
    <n v="157616.08900000001"/>
    <n v="122281.40919999999"/>
    <n v="213992.46599999999"/>
    <n v="154405.96960000001"/>
    <n v="270210.44669999997"/>
    <n v="203051.93799999999"/>
    <n v="355340.89159999997"/>
    <n v="251168.6525"/>
    <n v="439545.14189999999"/>
    <n v="282658.40210000001"/>
    <n v="494652.20370000001"/>
    <n v="313677.70370000001"/>
    <n v="548935.98160000006"/>
  </r>
  <r>
    <s v="5"/>
    <s v="Region V - Midwest"/>
    <x v="31"/>
    <s v="MI"/>
    <x v="225"/>
    <s v="4"/>
    <x v="3"/>
    <n v="102439.8465"/>
    <n v="163903.75690000001"/>
    <n v="143415.78510000001"/>
    <n v="229465.25959999999"/>
    <n v="184391.72380000001"/>
    <n v="295026.76240000001"/>
    <n v="245855.63159999999"/>
    <n v="393369.01650000003"/>
    <n v="307319.53950000001"/>
    <n v="491711.27059999999"/>
    <n v="348295.47810000001"/>
    <n v="557272.77339999995"/>
    <n v="389271.4167"/>
    <n v="622834.27599999995"/>
  </r>
  <r>
    <s v="5"/>
    <s v="Region V - Midwest"/>
    <x v="32"/>
    <s v="MN"/>
    <x v="226"/>
    <s v="1"/>
    <x v="0"/>
    <n v="124183.26"/>
    <n v="217320.70499999999"/>
    <n v="161158.76120000001"/>
    <n v="282027.83199999999"/>
    <n v="193245.4829"/>
    <n v="338179.59509999998"/>
    <n v="231111.0367"/>
    <n v="404444.31439999997"/>
    <n v="272668.7488"/>
    <n v="477170.31030000001"/>
    <n v="299087.95760000002"/>
    <n v="523403.92589999997"/>
    <n v="323046.61949999997"/>
    <n v="565331.58409999998"/>
  </r>
  <r>
    <s v="5"/>
    <s v="Region V - Midwest"/>
    <x v="32"/>
    <s v="MN"/>
    <x v="226"/>
    <s v="2"/>
    <x v="1"/>
    <n v="107177.5603"/>
    <n v="187560.73069999999"/>
    <n v="140852.59710000001"/>
    <n v="246492.04500000001"/>
    <n v="171639.89189999999"/>
    <n v="300369.81099999999"/>
    <n v="211308.5624"/>
    <n v="369789.98430000001"/>
    <n v="251767.00330000001"/>
    <n v="440592.25569999998"/>
    <n v="278225.99320000003"/>
    <n v="486895.48810000002"/>
    <n v="302544.77620000002"/>
    <n v="529453.35829999996"/>
  </r>
  <r>
    <s v="5"/>
    <s v="Region V - Midwest"/>
    <x v="32"/>
    <s v="MN"/>
    <x v="226"/>
    <s v="3"/>
    <x v="2"/>
    <n v="96617.945000000007"/>
    <n v="169081.4038"/>
    <n v="131222.6636"/>
    <n v="229639.66130000001"/>
    <n v="165731.38430000001"/>
    <n v="290029.92259999999"/>
    <n v="217981.4192"/>
    <n v="381467.48359999998"/>
    <n v="269670.12410000002"/>
    <n v="471922.71720000001"/>
    <n v="303505.56079999998"/>
    <n v="531134.73120000004"/>
    <n v="336842.03730000003"/>
    <n v="589473.56539999996"/>
  </r>
  <r>
    <s v="5"/>
    <s v="Region V - Midwest"/>
    <x v="32"/>
    <s v="MN"/>
    <x v="226"/>
    <s v="4"/>
    <x v="3"/>
    <n v="109561.5215"/>
    <n v="175298.43700000001"/>
    <n v="153386.13"/>
    <n v="245417.81159999999"/>
    <n v="197210.73860000001"/>
    <n v="315537.18650000001"/>
    <n v="262947.65149999998"/>
    <n v="420716.2487"/>
    <n v="328684.56430000003"/>
    <n v="525895.31070000003"/>
    <n v="372509.17290000001"/>
    <n v="596014.68559999997"/>
    <n v="416333.78149999998"/>
    <n v="666134.06019999995"/>
  </r>
  <r>
    <s v="5"/>
    <s v="Region V - Midwest"/>
    <x v="32"/>
    <s v="MN"/>
    <x v="227"/>
    <s v="1"/>
    <x v="0"/>
    <n v="129709.7807"/>
    <n v="226992.11619999999"/>
    <n v="168266.58530000001"/>
    <n v="294466.52419999999"/>
    <n v="201726.09959999999"/>
    <n v="353020.67440000002"/>
    <n v="241189.80650000001"/>
    <n v="422082.16139999998"/>
    <n v="284505.12170000002"/>
    <n v="497883.96299999999"/>
    <n v="312047.29920000001"/>
    <n v="546082.77359999996"/>
    <n v="336983.6384"/>
    <n v="589721.36719999998"/>
  </r>
  <r>
    <s v="5"/>
    <s v="Region V - Midwest"/>
    <x v="32"/>
    <s v="MN"/>
    <x v="227"/>
    <s v="2"/>
    <x v="1"/>
    <n v="112218.20239999999"/>
    <n v="196381.85430000001"/>
    <n v="147380.24340000001"/>
    <n v="257915.4258"/>
    <n v="179503.20430000001"/>
    <n v="314130.60749999998"/>
    <n v="220821.54550000001"/>
    <n v="386437.7046"/>
    <n v="263006.18160000001"/>
    <n v="460260.81790000002"/>
    <n v="290603.36249999999"/>
    <n v="508555.88429999998"/>
    <n v="315941.36560000002"/>
    <n v="552897.38989999995"/>
  </r>
  <r>
    <s v="5"/>
    <s v="Region V - Midwest"/>
    <x v="32"/>
    <s v="MN"/>
    <x v="227"/>
    <s v="3"/>
    <x v="2"/>
    <n v="101475.7929"/>
    <n v="177582.63759999999"/>
    <n v="137908.1514"/>
    <n v="241339.26500000001"/>
    <n v="174241.76930000001"/>
    <n v="304923.09620000003"/>
    <n v="229243.06280000001"/>
    <n v="401175.36009999999"/>
    <n v="283666.98849999998"/>
    <n v="496417.22989999998"/>
    <n v="319308.08549999999"/>
    <n v="558789.1496"/>
    <n v="354435.96649999998"/>
    <n v="620262.94129999995"/>
  </r>
  <r>
    <s v="5"/>
    <s v="Region V - Midwest"/>
    <x v="32"/>
    <s v="MN"/>
    <x v="227"/>
    <s v="4"/>
    <x v="3"/>
    <n v="114444.1073"/>
    <n v="183110.57440000001"/>
    <n v="160221.75020000001"/>
    <n v="256354.80420000001"/>
    <n v="205999.39309999999"/>
    <n v="329599.03399999999"/>
    <n v="274665.85759999999"/>
    <n v="439465.3786"/>
    <n v="343332.32189999998"/>
    <n v="549331.72320000001"/>
    <n v="389109.96480000002"/>
    <n v="622575.95310000004"/>
    <n v="434887.6078"/>
    <n v="695820.18279999995"/>
  </r>
  <r>
    <s v="5"/>
    <s v="Region V - Midwest"/>
    <x v="32"/>
    <s v="MN"/>
    <x v="228"/>
    <s v="1"/>
    <x v="0"/>
    <n v="127918.9699"/>
    <n v="223858.1974"/>
    <n v="166000.6874"/>
    <n v="290501.20299999998"/>
    <n v="199047.41870000001"/>
    <n v="348332.9828"/>
    <n v="238043.80549999999"/>
    <n v="416576.65960000001"/>
    <n v="280842.95770000003"/>
    <n v="491475.17599999998"/>
    <n v="308051.91200000001"/>
    <n v="539090.84600000002"/>
    <n v="332722.90669999999"/>
    <n v="582265.08680000005"/>
  </r>
  <r>
    <s v="5"/>
    <s v="Region V - Midwest"/>
    <x v="32"/>
    <s v="MN"/>
    <x v="228"/>
    <s v="2"/>
    <x v="1"/>
    <n v="110427.39169999999"/>
    <n v="193247.93539999999"/>
    <n v="145114.3455"/>
    <n v="253950.10459999999"/>
    <n v="176824.5233"/>
    <n v="309442.91580000002"/>
    <n v="217675.54440000001"/>
    <n v="380932.20280000003"/>
    <n v="259344.01759999999"/>
    <n v="453852.03090000001"/>
    <n v="286595.22529999999"/>
    <n v="501541.64419999998"/>
    <n v="311639.59399999998"/>
    <n v="545369.28960000002"/>
  </r>
  <r>
    <s v="5"/>
    <s v="Region V - Midwest"/>
    <x v="32"/>
    <s v="MN"/>
    <x v="228"/>
    <s v="3"/>
    <x v="2"/>
    <n v="99577.347899999993"/>
    <n v="174260.35879999999"/>
    <n v="135250.32829999999"/>
    <n v="236688.07459999999"/>
    <n v="170824.56830000001"/>
    <n v="298942.99430000002"/>
    <n v="224686.7948"/>
    <n v="393201.8909"/>
    <n v="277971.65340000001"/>
    <n v="486450.3934"/>
    <n v="312853.37239999999"/>
    <n v="547493.40170000005"/>
    <n v="347221.87540000002"/>
    <n v="607638.28189999994"/>
  </r>
  <r>
    <s v="5"/>
    <s v="Region V - Midwest"/>
    <x v="32"/>
    <s v="MN"/>
    <x v="228"/>
    <s v="4"/>
    <x v="3"/>
    <n v="112858.0192"/>
    <n v="180572.83360000001"/>
    <n v="158001.22700000001"/>
    <n v="252801.9669"/>
    <n v="203144.43470000001"/>
    <n v="325031.1004"/>
    <n v="270859.2463"/>
    <n v="433374.80040000001"/>
    <n v="338574.05780000001"/>
    <n v="541718.50049999997"/>
    <n v="383717.26559999998"/>
    <n v="613947.63399999996"/>
    <n v="428860.47320000001"/>
    <n v="686176.76740000001"/>
  </r>
  <r>
    <s v="5"/>
    <s v="Region V - Midwest"/>
    <x v="32"/>
    <s v="MN"/>
    <x v="229"/>
    <s v="1"/>
    <x v="0"/>
    <n v="138971.99590000001"/>
    <n v="243200.9927"/>
    <n v="180216.31520000001"/>
    <n v="315378.5515"/>
    <n v="216008.6274"/>
    <n v="378015.098"/>
    <n v="258201.31479999999"/>
    <n v="451852.30089999997"/>
    <n v="304515.6678"/>
    <n v="532902.41850000003"/>
    <n v="333970.55560000002"/>
    <n v="584448.47230000002"/>
    <n v="360596.90149999998"/>
    <n v="631044.57759999996"/>
  </r>
  <r>
    <s v="5"/>
    <s v="Region V - Midwest"/>
    <x v="32"/>
    <s v="MN"/>
    <x v="229"/>
    <s v="2"/>
    <x v="1"/>
    <n v="120508.6642"/>
    <n v="210890.1623"/>
    <n v="158169.62210000001"/>
    <n v="276796.83860000002"/>
    <n v="192551.12789999999"/>
    <n v="336964.47399999999"/>
    <n v="236701.48490000001"/>
    <n v="414227.59850000002"/>
    <n v="281822.34330000001"/>
    <n v="493189.10070000001"/>
    <n v="311349.92910000001"/>
    <n v="544862.37600000005"/>
    <n v="338432.73489999998"/>
    <n v="592257.28599999996"/>
  </r>
  <r>
    <s v="5"/>
    <s v="Region V - Midwest"/>
    <x v="32"/>
    <s v="MN"/>
    <x v="229"/>
    <s v="3"/>
    <x v="2"/>
    <n v="109293.0352"/>
    <n v="191262.81159999999"/>
    <n v="148621.29319999999"/>
    <n v="260087.26300000001"/>
    <n v="187845.32490000001"/>
    <n v="328729.31849999999"/>
    <n v="247210.06510000001"/>
    <n v="432617.614"/>
    <n v="305965.3615"/>
    <n v="535439.38249999995"/>
    <n v="344458.39899999998"/>
    <n v="602802.19819999998"/>
    <n v="382409.70850000001"/>
    <n v="669216.98990000004"/>
  </r>
  <r>
    <s v="5"/>
    <s v="Region V - Midwest"/>
    <x v="32"/>
    <s v="MN"/>
    <x v="229"/>
    <s v="4"/>
    <x v="3"/>
    <n v="122623.17750000001"/>
    <n v="196197.08679999999"/>
    <n v="171672.44829999999"/>
    <n v="274675.9215"/>
    <n v="220721.7193"/>
    <n v="353154.7562"/>
    <n v="294295.62579999998"/>
    <n v="470873.00829999999"/>
    <n v="367869.53220000002"/>
    <n v="588591.26029999997"/>
    <n v="416918.80320000002"/>
    <n v="667070.09510000004"/>
    <n v="465968.07419999997"/>
    <n v="745548.92960000003"/>
  </r>
  <r>
    <s v="5"/>
    <s v="Region V - Midwest"/>
    <x v="32"/>
    <s v="MN"/>
    <x v="79"/>
    <s v="1"/>
    <x v="0"/>
    <n v="131603.30960000001"/>
    <n v="230305.7917"/>
    <n v="170739.22700000001"/>
    <n v="298793.64720000001"/>
    <n v="204701.15150000001"/>
    <n v="358227.01500000001"/>
    <n v="244762.9711"/>
    <n v="428335.19939999998"/>
    <n v="288733.85629999998"/>
    <n v="505284.24839999998"/>
    <n v="316691.4546"/>
    <n v="554210.04539999994"/>
    <n v="342014.23269999999"/>
    <n v="598524.90709999995"/>
  </r>
  <r>
    <s v="5"/>
    <s v="Region V - Midwest"/>
    <x v="32"/>
    <s v="MN"/>
    <x v="79"/>
    <s v="2"/>
    <x v="1"/>
    <n v="113787.8135"/>
    <n v="199128.67360000001"/>
    <n v="149466.10140000001"/>
    <n v="261565.67739999999"/>
    <n v="182066.72140000001"/>
    <n v="318616.7623"/>
    <n v="224017.52050000001"/>
    <n v="392030.66070000001"/>
    <n v="266836.788"/>
    <n v="466964.37900000002"/>
    <n v="294846.7879"/>
    <n v="515981.87880000001"/>
    <n v="320570.63530000002"/>
    <n v="560998.61179999996"/>
  </r>
  <r>
    <s v="5"/>
    <s v="Region V - Midwest"/>
    <x v="32"/>
    <s v="MN"/>
    <x v="79"/>
    <s v="3"/>
    <x v="2"/>
    <n v="102815.9077"/>
    <n v="179927.83859999999"/>
    <n v="139707.31299999999"/>
    <n v="244487.79790000001"/>
    <n v="176498.14920000001"/>
    <n v="308871.7611"/>
    <n v="232194.54550000001"/>
    <n v="406340.4547"/>
    <n v="287302.88189999998"/>
    <n v="502780.04330000002"/>
    <n v="323388.37270000001"/>
    <n v="565929.65220000001"/>
    <n v="358951.14350000001"/>
    <n v="628164.50120000006"/>
  </r>
  <r>
    <s v="5"/>
    <s v="Region V - Midwest"/>
    <x v="32"/>
    <s v="MN"/>
    <x v="79"/>
    <s v="4"/>
    <x v="3"/>
    <n v="116113.0699"/>
    <n v="185780.91459999999"/>
    <n v="162558.2978"/>
    <n v="260093.28039999999"/>
    <n v="209003.5258"/>
    <n v="334405.64630000002"/>
    <n v="278671.3677"/>
    <n v="445874.19500000001"/>
    <n v="348339.2096"/>
    <n v="557342.74369999999"/>
    <n v="394784.4376"/>
    <n v="631655.10959999997"/>
    <n v="441229.6655"/>
    <n v="705967.4754"/>
  </r>
  <r>
    <s v="5"/>
    <s v="Region V - Midwest"/>
    <x v="32"/>
    <s v="MN"/>
    <x v="230"/>
    <s v="1"/>
    <x v="0"/>
    <n v="137829.47390000001"/>
    <n v="241201.57930000001"/>
    <n v="178809.07949999999"/>
    <n v="312915.88919999998"/>
    <n v="214371.01500000001"/>
    <n v="375149.27610000002"/>
    <n v="256317.55009999999"/>
    <n v="448555.71269999997"/>
    <n v="302357.49579999998"/>
    <n v="529125.6176"/>
    <n v="331631.33230000001"/>
    <n v="580354.83160000003"/>
    <n v="358141.32809999998"/>
    <n v="626747.32409999997"/>
  </r>
  <r>
    <s v="5"/>
    <s v="Region V - Midwest"/>
    <x v="32"/>
    <s v="MN"/>
    <x v="230"/>
    <s v="2"/>
    <x v="1"/>
    <n v="119204.18339999999"/>
    <n v="208607.32079999999"/>
    <n v="156568.99460000001"/>
    <n v="273995.74050000001"/>
    <n v="190707.7481"/>
    <n v="333738.55920000002"/>
    <n v="234629.12539999999"/>
    <n v="410600.9694"/>
    <n v="279465.10729999997"/>
    <n v="489063.93770000001"/>
    <n v="308795.46590000001"/>
    <n v="540392.06539999996"/>
    <n v="335728.61900000001"/>
    <n v="587525.08330000006"/>
  </r>
  <r>
    <s v="5"/>
    <s v="Region V - Midwest"/>
    <x v="32"/>
    <s v="MN"/>
    <x v="230"/>
    <s v="3"/>
    <x v="2"/>
    <n v="107748.2325"/>
    <n v="188559.40700000001"/>
    <n v="146420.0698"/>
    <n v="256235.12220000001"/>
    <n v="184986.76670000001"/>
    <n v="323726.84169999999"/>
    <n v="243370.14230000001"/>
    <n v="425897.74900000001"/>
    <n v="301138.7279"/>
    <n v="526992.77379999997"/>
    <n v="338968.0183"/>
    <n v="593194.03209999995"/>
    <n v="376250.82870000001"/>
    <n v="658438.95019999996"/>
  </r>
  <r>
    <s v="5"/>
    <s v="Region V - Midwest"/>
    <x v="32"/>
    <s v="MN"/>
    <x v="230"/>
    <s v="4"/>
    <x v="3"/>
    <n v="121607.2164"/>
    <n v="194571.5491"/>
    <n v="170250.1029"/>
    <n v="272400.16869999998"/>
    <n v="218892.98939999999"/>
    <n v="350228.78830000001"/>
    <n v="291857.31929999997"/>
    <n v="466971.71779999998"/>
    <n v="364821.64909999998"/>
    <n v="583714.64709999994"/>
    <n v="413464.5356"/>
    <n v="661543.26690000005"/>
    <n v="462107.42210000003"/>
    <n v="739371.88639999996"/>
  </r>
  <r>
    <s v="5"/>
    <s v="Region V - Midwest"/>
    <x v="32"/>
    <s v="MN"/>
    <x v="231"/>
    <s v="1"/>
    <x v="0"/>
    <n v="131551.95050000001"/>
    <n v="230215.91339999999"/>
    <n v="170635.85500000001"/>
    <n v="298612.7463"/>
    <n v="204552.96599999999"/>
    <n v="357967.69050000003"/>
    <n v="244549.38930000001"/>
    <n v="427961.4313"/>
    <n v="288450.571"/>
    <n v="504788.49910000002"/>
    <n v="316367.07040000003"/>
    <n v="553642.37329999998"/>
    <n v="341629.3014"/>
    <n v="597851.27740000002"/>
  </r>
  <r>
    <s v="5"/>
    <s v="Region V - Midwest"/>
    <x v="32"/>
    <s v="MN"/>
    <x v="231"/>
    <s v="2"/>
    <x v="1"/>
    <n v="113898.4134"/>
    <n v="199322.22330000001"/>
    <n v="149556.12119999999"/>
    <n v="261723.21220000001"/>
    <n v="182124.30319999999"/>
    <n v="318717.5307"/>
    <n v="223992.53339999999"/>
    <n v="391986.93359999999"/>
    <n v="266752.56689999998"/>
    <n v="466816.99190000002"/>
    <n v="294729.14380000002"/>
    <n v="515776.00160000002"/>
    <n v="320406.88630000001"/>
    <n v="560712.05110000004"/>
  </r>
  <r>
    <s v="5"/>
    <s v="Region V - Midwest"/>
    <x v="32"/>
    <s v="MN"/>
    <x v="231"/>
    <s v="3"/>
    <x v="2"/>
    <n v="103095.07279999999"/>
    <n v="180416.3775"/>
    <n v="140136.64379999999"/>
    <n v="245239.12659999999"/>
    <n v="177078.55979999999"/>
    <n v="309887.47960000002"/>
    <n v="232996.93830000001"/>
    <n v="407744.64199999999"/>
    <n v="288332.60269999999"/>
    <n v="504582.05479999998"/>
    <n v="324575.5857"/>
    <n v="568007.27489999996"/>
    <n v="360300.6005"/>
    <n v="630526.05090000003"/>
  </r>
  <r>
    <s v="5"/>
    <s v="Region V - Midwest"/>
    <x v="32"/>
    <s v="MN"/>
    <x v="231"/>
    <s v="4"/>
    <x v="3"/>
    <n v="116071.6326"/>
    <n v="185714.61489999999"/>
    <n v="162500.28570000001"/>
    <n v="260000.46090000001"/>
    <n v="208928.9388"/>
    <n v="334286.30690000003"/>
    <n v="278571.91820000001"/>
    <n v="445715.0759"/>
    <n v="348214.89779999998"/>
    <n v="557143.84479999996"/>
    <n v="394643.55080000003"/>
    <n v="631429.69090000005"/>
    <n v="441072.20390000002"/>
    <n v="705715.53670000006"/>
  </r>
  <r>
    <s v="5"/>
    <s v="Region V - Midwest"/>
    <x v="33"/>
    <s v="OH"/>
    <x v="232"/>
    <s v="1"/>
    <x v="0"/>
    <n v="120344.8434"/>
    <n v="210603.476"/>
    <n v="156110.10569999999"/>
    <n v="273192.68489999999"/>
    <n v="187147.19390000001"/>
    <n v="327507.5894"/>
    <n v="223751.1257"/>
    <n v="391564.47009999998"/>
    <n v="263927.99459999998"/>
    <n v="461873.99040000001"/>
    <n v="289475.26270000002"/>
    <n v="506581.70980000001"/>
    <n v="312600.49969999999"/>
    <n v="547050.87450000003"/>
  </r>
  <r>
    <s v="5"/>
    <s v="Region V - Midwest"/>
    <x v="33"/>
    <s v="OH"/>
    <x v="232"/>
    <s v="2"/>
    <x v="1"/>
    <n v="104148.93829999999"/>
    <n v="182260.64189999999"/>
    <n v="136770.90100000001"/>
    <n v="239349.07670000001"/>
    <n v="166570.43969999999"/>
    <n v="291498.2696"/>
    <n v="204891.62549999999"/>
    <n v="358560.34470000002"/>
    <n v="244021.56940000001"/>
    <n v="427037.7463"/>
    <n v="269621.49810000003"/>
    <n v="471837.62160000001"/>
    <n v="293122.48800000001"/>
    <n v="512964.35399999999"/>
  </r>
  <r>
    <s v="5"/>
    <s v="Region V - Midwest"/>
    <x v="33"/>
    <s v="OH"/>
    <x v="232"/>
    <s v="3"/>
    <x v="2"/>
    <n v="94216.880300000004"/>
    <n v="164879.54060000001"/>
    <n v="128053.6709"/>
    <n v="224093.924"/>
    <n v="161799.035"/>
    <n v="283148.31109999999"/>
    <n v="212880.84650000001"/>
    <n v="372541.48149999999"/>
    <n v="263428.05820000003"/>
    <n v="460999.1018"/>
    <n v="296532.19929999998"/>
    <n v="518931.34860000003"/>
    <n v="329161.14020000002"/>
    <n v="576031.99549999996"/>
  </r>
  <r>
    <s v="5"/>
    <s v="Region V - Midwest"/>
    <x v="33"/>
    <s v="OH"/>
    <x v="232"/>
    <s v="4"/>
    <x v="3"/>
    <n v="106182.1591"/>
    <n v="169891.45689999999"/>
    <n v="148655.0226"/>
    <n v="237848.03969999999"/>
    <n v="191127.88630000001"/>
    <n v="305804.6225"/>
    <n v="254837.18160000001"/>
    <n v="407739.49670000002"/>
    <n v="318546.47700000001"/>
    <n v="509674.37079999998"/>
    <n v="361019.3407"/>
    <n v="577630.95369999995"/>
    <n v="403492.20429999998"/>
    <n v="645587.53630000004"/>
  </r>
  <r>
    <s v="5"/>
    <s v="Region V - Midwest"/>
    <x v="33"/>
    <s v="OH"/>
    <x v="233"/>
    <s v="1"/>
    <x v="0"/>
    <n v="116557.78200000001"/>
    <n v="203976.11840000001"/>
    <n v="151164.81709999999"/>
    <n v="264538.42989999999"/>
    <n v="181197.08420000001"/>
    <n v="317094.89740000002"/>
    <n v="216604.78890000001"/>
    <n v="379058.38069999998"/>
    <n v="255470.5166"/>
    <n v="447073.40409999999"/>
    <n v="280186.94209999999"/>
    <n v="490327.14860000001"/>
    <n v="302539.30040000001"/>
    <n v="529443.7757"/>
  </r>
  <r>
    <s v="5"/>
    <s v="Region V - Midwest"/>
    <x v="33"/>
    <s v="OH"/>
    <x v="233"/>
    <s v="2"/>
    <x v="1"/>
    <n v="101009.71339999999"/>
    <n v="176766.99840000001"/>
    <n v="132599.18100000001"/>
    <n v="232048.5667"/>
    <n v="161443.40059999999"/>
    <n v="282525.95110000001"/>
    <n v="198499.6692"/>
    <n v="347374.42109999998"/>
    <n v="236360.34890000001"/>
    <n v="413630.61040000001"/>
    <n v="261134.6385"/>
    <n v="456985.61729999998"/>
    <n v="283863.93920000002"/>
    <n v="496761.89370000002"/>
  </r>
  <r>
    <s v="5"/>
    <s v="Region V - Midwest"/>
    <x v="33"/>
    <s v="OH"/>
    <x v="233"/>
    <s v="3"/>
    <x v="2"/>
    <n v="91536.648400000005"/>
    <n v="160189.1347"/>
    <n v="124455.34480000001"/>
    <n v="217796.85329999999"/>
    <n v="157286.27170000001"/>
    <n v="275250.9754"/>
    <n v="206977.87700000001"/>
    <n v="362211.28460000001"/>
    <n v="256156.26620000001"/>
    <n v="448273.46590000001"/>
    <n v="288371.61900000001"/>
    <n v="504650.3333"/>
    <n v="320130.77990000002"/>
    <n v="560228.86490000004"/>
  </r>
  <r>
    <s v="5"/>
    <s v="Region V - Midwest"/>
    <x v="33"/>
    <s v="OH"/>
    <x v="233"/>
    <s v="4"/>
    <x v="3"/>
    <n v="102844.23050000001"/>
    <n v="164550.77119999999"/>
    <n v="143981.92259999999"/>
    <n v="230371.0796"/>
    <n v="185119.61480000001"/>
    <n v="296191.38819999999"/>
    <n v="246826.1531"/>
    <n v="394921.85080000001"/>
    <n v="308532.69130000001"/>
    <n v="493652.31349999999"/>
    <n v="349670.3836"/>
    <n v="559472.62210000004"/>
    <n v="390808.07579999999"/>
    <n v="625292.93050000002"/>
  </r>
  <r>
    <s v="5"/>
    <s v="Region V - Midwest"/>
    <x v="33"/>
    <s v="OH"/>
    <x v="234"/>
    <s v="1"/>
    <x v="0"/>
    <n v="117905.7332"/>
    <n v="206335.033"/>
    <n v="152985.53210000001"/>
    <n v="267724.68119999999"/>
    <n v="183427.42860000001"/>
    <n v="320998.0001"/>
    <n v="219342.86970000001"/>
    <n v="383850.02189999999"/>
    <n v="258761.81659999999"/>
    <n v="452833.17910000001"/>
    <n v="283823.68780000001"/>
    <n v="496691.45360000001"/>
    <n v="306534.58439999999"/>
    <n v="536435.52260000003"/>
  </r>
  <r>
    <s v="5"/>
    <s v="Region V - Midwest"/>
    <x v="33"/>
    <s v="OH"/>
    <x v="234"/>
    <s v="2"/>
    <x v="1"/>
    <n v="101871.78690000001"/>
    <n v="178275.62710000001"/>
    <n v="133839.71919999999"/>
    <n v="234219.50880000001"/>
    <n v="163056.4418"/>
    <n v="285348.77309999999"/>
    <n v="200671.96429999999"/>
    <n v="351175.9375"/>
    <n v="239054.45559999999"/>
    <n v="418345.29719999997"/>
    <n v="264159.663"/>
    <n v="462279.41039999999"/>
    <n v="287223.03490000003"/>
    <n v="502640.3112"/>
  </r>
  <r>
    <s v="5"/>
    <s v="Region V - Midwest"/>
    <x v="33"/>
    <s v="OH"/>
    <x v="234"/>
    <s v="3"/>
    <x v="2"/>
    <n v="91964.781499999997"/>
    <n v="160938.36780000001"/>
    <n v="124939.2322"/>
    <n v="218643.65640000001"/>
    <n v="157823.17060000001"/>
    <n v="276190.54859999998"/>
    <n v="207608.20610000001"/>
    <n v="363314.36070000002"/>
    <n v="256863.98759999999"/>
    <n v="449511.97830000002"/>
    <n v="289113.1152"/>
    <n v="505947.95159999997"/>
    <n v="320891.79489999998"/>
    <n v="561560.64099999995"/>
  </r>
  <r>
    <s v="5"/>
    <s v="Region V - Midwest"/>
    <x v="33"/>
    <s v="OH"/>
    <x v="234"/>
    <s v="4"/>
    <x v="3"/>
    <n v="104025.93459999999"/>
    <n v="166441.49780000001"/>
    <n v="145636.30840000001"/>
    <n v="233018.0969"/>
    <n v="187246.68220000001"/>
    <n v="299594.696"/>
    <n v="249662.24299999999"/>
    <n v="399459.59460000001"/>
    <n v="312077.80369999999"/>
    <n v="499324.49320000003"/>
    <n v="353688.17749999999"/>
    <n v="565901.09239999996"/>
    <n v="395298.55129999999"/>
    <n v="632477.69149999996"/>
  </r>
  <r>
    <s v="5"/>
    <s v="Region V - Midwest"/>
    <x v="33"/>
    <s v="OH"/>
    <x v="235"/>
    <s v="1"/>
    <x v="0"/>
    <n v="123483.6051"/>
    <n v="216096.3089"/>
    <n v="160196.71789999999"/>
    <n v="280344.25640000001"/>
    <n v="192056.21840000001"/>
    <n v="336098.3823"/>
    <n v="229635.20619999999"/>
    <n v="401861.61070000002"/>
    <n v="270881.45699999999"/>
    <n v="474042.54969999997"/>
    <n v="297107.39370000002"/>
    <n v="519937.93900000001"/>
    <n v="320856.51299999998"/>
    <n v="561498.89780000004"/>
  </r>
  <r>
    <s v="5"/>
    <s v="Region V - Midwest"/>
    <x v="33"/>
    <s v="OH"/>
    <x v="235"/>
    <s v="2"/>
    <x v="1"/>
    <n v="106801.8233"/>
    <n v="186903.19070000001"/>
    <n v="140277.3377"/>
    <n v="245485.34090000001"/>
    <n v="170862.16219999999"/>
    <n v="299008.78389999998"/>
    <n v="210209.9215"/>
    <n v="367867.3627"/>
    <n v="250377.83960000001"/>
    <n v="438161.21919999999"/>
    <n v="276654.65919999999"/>
    <n v="484145.65350000001"/>
    <n v="300783.35430000001"/>
    <n v="526370.87009999994"/>
  </r>
  <r>
    <s v="5"/>
    <s v="Region V - Midwest"/>
    <x v="33"/>
    <s v="OH"/>
    <x v="235"/>
    <s v="3"/>
    <x v="2"/>
    <n v="96543.460099999997"/>
    <n v="168951.05530000001"/>
    <n v="131195.38389999999"/>
    <n v="229591.92189999999"/>
    <n v="165753.1384"/>
    <n v="290067.99209999997"/>
    <n v="218067.4486"/>
    <n v="381618.03499999997"/>
    <n v="269831.12079999998"/>
    <n v="472204.46130000002"/>
    <n v="303728.4155"/>
    <n v="531524.72719999996"/>
    <n v="337136.25439999998"/>
    <n v="589988.44519999996"/>
  </r>
  <r>
    <s v="5"/>
    <s v="Region V - Midwest"/>
    <x v="33"/>
    <s v="OH"/>
    <x v="235"/>
    <s v="4"/>
    <x v="3"/>
    <n v="108949.9509"/>
    <n v="174319.924"/>
    <n v="152529.93119999999"/>
    <n v="244047.89360000001"/>
    <n v="196109.91159999999"/>
    <n v="313775.86320000002"/>
    <n v="261479.88209999999"/>
    <n v="418367.81760000001"/>
    <n v="326849.85269999999"/>
    <n v="522959.772"/>
    <n v="370429.83299999998"/>
    <n v="592687.74159999995"/>
    <n v="414009.81339999998"/>
    <n v="662415.71129999997"/>
  </r>
  <r>
    <s v="5"/>
    <s v="Region V - Midwest"/>
    <x v="33"/>
    <s v="OH"/>
    <x v="154"/>
    <s v="1"/>
    <x v="0"/>
    <n v="120993.1393"/>
    <n v="211737.9939"/>
    <n v="156968.7769"/>
    <n v="274695.35960000003"/>
    <n v="188188.27299999999"/>
    <n v="329329.47779999999"/>
    <n v="225013.37450000001"/>
    <n v="393773.40549999999"/>
    <n v="265432.0012"/>
    <n v="464506.00199999998"/>
    <n v="291131.44260000001"/>
    <n v="509480.0245"/>
    <n v="314405.67489999998"/>
    <n v="550209.93099999998"/>
  </r>
  <r>
    <s v="5"/>
    <s v="Region V - Midwest"/>
    <x v="33"/>
    <s v="OH"/>
    <x v="154"/>
    <s v="2"/>
    <x v="1"/>
    <n v="104635.27529999999"/>
    <n v="183111.73180000001"/>
    <n v="137436.18040000001"/>
    <n v="240513.3156"/>
    <n v="167405.75150000001"/>
    <n v="292960.065"/>
    <n v="205965.2795"/>
    <n v="360439.23920000001"/>
    <n v="245326.51190000001"/>
    <n v="429321.3958"/>
    <n v="271075.18800000002"/>
    <n v="474381.57890000002"/>
    <n v="294720.16080000001"/>
    <n v="515760.28149999998"/>
  </r>
  <r>
    <s v="5"/>
    <s v="Region V - Midwest"/>
    <x v="33"/>
    <s v="OH"/>
    <x v="154"/>
    <s v="3"/>
    <x v="2"/>
    <n v="94570.530199999994"/>
    <n v="165498.42800000001"/>
    <n v="128510.2812"/>
    <n v="224892.9921"/>
    <n v="162357.69140000001"/>
    <n v="284125.95990000002"/>
    <n v="213597.20989999999"/>
    <n v="373795.11729999998"/>
    <n v="264296.78230000002"/>
    <n v="462519.36910000001"/>
    <n v="297496.55729999999"/>
    <n v="520618.97529999999"/>
    <n v="330216.38020000001"/>
    <n v="577878.66559999995"/>
  </r>
  <r>
    <s v="5"/>
    <s v="Region V - Midwest"/>
    <x v="33"/>
    <s v="OH"/>
    <x v="154"/>
    <s v="4"/>
    <x v="3"/>
    <n v="106752.29240000001"/>
    <n v="170803.67019999999"/>
    <n v="149453.20920000001"/>
    <n v="239125.13829999999"/>
    <n v="192154.12609999999"/>
    <n v="307446.60639999999"/>
    <n v="256205.50150000001"/>
    <n v="409928.80859999999"/>
    <n v="320256.87689999997"/>
    <n v="512411.01059999998"/>
    <n v="362957.79389999999"/>
    <n v="580732.47880000004"/>
    <n v="405658.7107"/>
    <n v="649053.94680000003"/>
  </r>
  <r>
    <s v="5"/>
    <s v="Region V - Midwest"/>
    <x v="33"/>
    <s v="OH"/>
    <x v="236"/>
    <s v="1"/>
    <x v="0"/>
    <n v="117257.4372"/>
    <n v="205200.51509999999"/>
    <n v="152126.86079999999"/>
    <n v="266222.00650000002"/>
    <n v="182386.34959999999"/>
    <n v="319176.11170000001"/>
    <n v="218080.62090000001"/>
    <n v="381641.08649999998"/>
    <n v="257257.8101"/>
    <n v="450201.16769999999"/>
    <n v="282167.50799999997"/>
    <n v="493793.13890000002"/>
    <n v="304729.40919999999"/>
    <n v="533276.46609999996"/>
  </r>
  <r>
    <s v="5"/>
    <s v="Region V - Midwest"/>
    <x v="33"/>
    <s v="OH"/>
    <x v="236"/>
    <s v="2"/>
    <x v="1"/>
    <n v="101385.44990000001"/>
    <n v="177424.53719999999"/>
    <n v="133174.4399"/>
    <n v="233055.26990000001"/>
    <n v="162221.13010000001"/>
    <n v="283886.97759999998"/>
    <n v="199598.31030000001"/>
    <n v="349297.04300000001"/>
    <n v="237749.51300000001"/>
    <n v="416061.64779999998"/>
    <n v="262705.97320000001"/>
    <n v="459735.45309999998"/>
    <n v="285625.36200000002"/>
    <n v="499844.3836"/>
  </r>
  <r>
    <s v="5"/>
    <s v="Region V - Midwest"/>
    <x v="33"/>
    <s v="OH"/>
    <x v="236"/>
    <s v="3"/>
    <x v="2"/>
    <n v="91611.131599999993"/>
    <n v="160319.4804"/>
    <n v="124482.62179999999"/>
    <n v="217844.5883"/>
    <n v="157264.51420000001"/>
    <n v="275212.89970000001"/>
    <n v="206891.84280000001"/>
    <n v="362060.72480000003"/>
    <n v="255995.2634"/>
    <n v="447991.71100000001"/>
    <n v="288148.75719999999"/>
    <n v="504260.32490000001"/>
    <n v="319836.55489999999"/>
    <n v="559713.97089999996"/>
  </r>
  <r>
    <s v="5"/>
    <s v="Region V - Midwest"/>
    <x v="33"/>
    <s v="OH"/>
    <x v="236"/>
    <s v="4"/>
    <x v="3"/>
    <n v="103455.80130000001"/>
    <n v="165529.28450000001"/>
    <n v="144838.12169999999"/>
    <n v="231740.99830000001"/>
    <n v="186220.44219999999"/>
    <n v="297952.712"/>
    <n v="248293.92310000001"/>
    <n v="397270.28279999999"/>
    <n v="310367.40379999997"/>
    <n v="496587.85340000002"/>
    <n v="351749.7243"/>
    <n v="562799.5673"/>
    <n v="393132.04479999997"/>
    <n v="629011.28099999996"/>
  </r>
  <r>
    <s v="5"/>
    <s v="Region V - Midwest"/>
    <x v="33"/>
    <s v="OH"/>
    <x v="237"/>
    <s v="1"/>
    <x v="0"/>
    <n v="114715.60860000001"/>
    <n v="200752.315"/>
    <n v="148795.5428"/>
    <n v="260392.19990000001"/>
    <n v="178370.21249999999"/>
    <n v="312147.87199999997"/>
    <n v="213245.2"/>
    <n v="373179.09980000003"/>
    <n v="251525.0601"/>
    <n v="440168.85509999999"/>
    <n v="275867.1629"/>
    <n v="482767.53509999998"/>
    <n v="297893.62890000001"/>
    <n v="521313.85070000001"/>
  </r>
  <r>
    <s v="5"/>
    <s v="Region V - Midwest"/>
    <x v="33"/>
    <s v="OH"/>
    <x v="237"/>
    <s v="2"/>
    <x v="1"/>
    <n v="99329.498900000006"/>
    <n v="173826.62299999999"/>
    <n v="130423.29859999999"/>
    <n v="228240.77249999999"/>
    <n v="158822.29629999999"/>
    <n v="277939.01850000001"/>
    <n v="195328.67499999999"/>
    <n v="341825.18119999999"/>
    <n v="232613.9564"/>
    <n v="407074.42369999998"/>
    <n v="257008.84909999999"/>
    <n v="449765.48599999998"/>
    <n v="279398.41009999998"/>
    <n v="488947.21759999997"/>
  </r>
  <r>
    <s v="5"/>
    <s v="Region V - Midwest"/>
    <x v="33"/>
    <s v="OH"/>
    <x v="237"/>
    <s v="3"/>
    <x v="2"/>
    <n v="89917.364700000006"/>
    <n v="157355.38819999999"/>
    <n v="122226.8471"/>
    <n v="213896.98250000001"/>
    <n v="154449.47440000001"/>
    <n v="270286.58010000002"/>
    <n v="203223.99249999999"/>
    <n v="355641.98690000002"/>
    <n v="251490.64060000001"/>
    <n v="440108.62119999999"/>
    <n v="283104.10609999998"/>
    <n v="495432.18560000003"/>
    <n v="314266.13150000002"/>
    <n v="549965.73010000004"/>
  </r>
  <r>
    <s v="5"/>
    <s v="Region V - Midwest"/>
    <x v="33"/>
    <s v="OH"/>
    <x v="237"/>
    <s v="4"/>
    <x v="3"/>
    <n v="101216.70209999999"/>
    <n v="161946.72570000001"/>
    <n v="141703.38269999999"/>
    <n v="226725.41579999999"/>
    <n v="182190.06359999999"/>
    <n v="291504.10619999998"/>
    <n v="242920.08480000001"/>
    <n v="388672.14150000003"/>
    <n v="303650.10600000003"/>
    <n v="485840.17680000002"/>
    <n v="344136.7868"/>
    <n v="550618.86710000003"/>
    <n v="384623.46759999997"/>
    <n v="615397.55729999999"/>
  </r>
  <r>
    <s v="5"/>
    <s v="Region V - Midwest"/>
    <x v="33"/>
    <s v="OH"/>
    <x v="238"/>
    <s v="1"/>
    <x v="0"/>
    <n v="112924.7977"/>
    <n v="197618.39610000001"/>
    <n v="146529.64490000001"/>
    <n v="256426.8786"/>
    <n v="175691.53159999999"/>
    <n v="307460.18030000001"/>
    <n v="210099.19889999999"/>
    <n v="367673.5981"/>
    <n v="247862.89610000001"/>
    <n v="433760.06809999997"/>
    <n v="271871.7757"/>
    <n v="475775.60749999998"/>
    <n v="293632.89730000001"/>
    <n v="513857.57020000002"/>
  </r>
  <r>
    <s v="5"/>
    <s v="Region V - Midwest"/>
    <x v="33"/>
    <s v="OH"/>
    <x v="238"/>
    <s v="2"/>
    <x v="1"/>
    <n v="97538.687999999995"/>
    <n v="170692.70420000001"/>
    <n v="128157.4007"/>
    <n v="224275.45129999999"/>
    <n v="156143.61540000001"/>
    <n v="273251.32689999999"/>
    <n v="192182.674"/>
    <n v="336319.67950000003"/>
    <n v="228951.79240000001"/>
    <n v="400665.63669999997"/>
    <n v="253000.712"/>
    <n v="442751.24599999998"/>
    <n v="275096.6385"/>
    <n v="481419.11729999998"/>
  </r>
  <r>
    <s v="5"/>
    <s v="Region V - Midwest"/>
    <x v="33"/>
    <s v="OH"/>
    <x v="238"/>
    <s v="3"/>
    <x v="2"/>
    <n v="88018.919599999994"/>
    <n v="154033.10939999999"/>
    <n v="119569.0241"/>
    <n v="209245.79209999999"/>
    <n v="151032.27340000001"/>
    <n v="264306.47830000002"/>
    <n v="198667.72450000001"/>
    <n v="347668.51770000003"/>
    <n v="245795.30559999999"/>
    <n v="430141.78480000002"/>
    <n v="276649.39299999998"/>
    <n v="484136.43770000001"/>
    <n v="307052.0404"/>
    <n v="537341.07070000004"/>
  </r>
  <r>
    <s v="5"/>
    <s v="Region V - Midwest"/>
    <x v="33"/>
    <s v="OH"/>
    <x v="238"/>
    <s v="4"/>
    <x v="3"/>
    <n v="99630.614000000001"/>
    <n v="159408.98480000001"/>
    <n v="139482.85949999999"/>
    <n v="223172.57860000001"/>
    <n v="179335.10509999999"/>
    <n v="286936.17259999999"/>
    <n v="239113.47349999999"/>
    <n v="382581.56339999998"/>
    <n v="298891.8419"/>
    <n v="478226.95419999998"/>
    <n v="338744.08750000002"/>
    <n v="541990.54810000001"/>
    <n v="378596.33309999999"/>
    <n v="605754.14190000005"/>
  </r>
  <r>
    <s v="5"/>
    <s v="Region V - Midwest"/>
    <x v="33"/>
    <s v="OH"/>
    <x v="239"/>
    <s v="1"/>
    <x v="0"/>
    <n v="119747.90640000001"/>
    <n v="209558.8363"/>
    <n v="155354.80650000001"/>
    <n v="271870.91119999997"/>
    <n v="186254.3003"/>
    <n v="325945.02559999999"/>
    <n v="222702.45869999999"/>
    <n v="389729.3028"/>
    <n v="262707.2732"/>
    <n v="459737.72810000001"/>
    <n v="288143.467"/>
    <n v="504251.0673"/>
    <n v="311180.25579999998"/>
    <n v="544565.44759999996"/>
  </r>
  <r>
    <s v="5"/>
    <s v="Region V - Midwest"/>
    <x v="33"/>
    <s v="OH"/>
    <x v="239"/>
    <s v="2"/>
    <x v="1"/>
    <n v="103552.0013"/>
    <n v="181216.00229999999"/>
    <n v="136015.6018"/>
    <n v="238027.30300000001"/>
    <n v="165677.54610000001"/>
    <n v="289935.70569999999"/>
    <n v="203842.95860000001"/>
    <n v="356725.17749999999"/>
    <n v="242800.848"/>
    <n v="424901.484"/>
    <n v="268285.4523"/>
    <n v="469499.5416"/>
    <n v="291688.56410000002"/>
    <n v="510454.98719999997"/>
  </r>
  <r>
    <s v="5"/>
    <s v="Region V - Midwest"/>
    <x v="33"/>
    <s v="OH"/>
    <x v="239"/>
    <s v="3"/>
    <x v="2"/>
    <n v="93584.065300000002"/>
    <n v="163772.11429999999"/>
    <n v="127167.72990000001"/>
    <n v="222543.52729999999"/>
    <n v="160659.96789999999"/>
    <n v="281154.94380000001"/>
    <n v="211362.09049999999"/>
    <n v="369883.65840000001"/>
    <n v="261529.61309999999"/>
    <n v="457676.82299999997"/>
    <n v="294380.62819999998"/>
    <n v="515166.0993"/>
    <n v="326756.44329999998"/>
    <n v="571823.7757"/>
  </r>
  <r>
    <s v="5"/>
    <s v="Region V - Midwest"/>
    <x v="33"/>
    <s v="OH"/>
    <x v="239"/>
    <s v="4"/>
    <x v="3"/>
    <n v="105653.463"/>
    <n v="169045.54329999999"/>
    <n v="147914.84820000001"/>
    <n v="236663.76060000001"/>
    <n v="190176.2334"/>
    <n v="304281.978"/>
    <n v="253568.3112"/>
    <n v="405709.3039"/>
    <n v="316960.38900000002"/>
    <n v="507136.6299"/>
    <n v="359221.77419999999"/>
    <n v="574754.84739999997"/>
    <n v="401483.1594"/>
    <n v="642373.06460000004"/>
  </r>
  <r>
    <s v="5"/>
    <s v="Region V - Midwest"/>
    <x v="33"/>
    <s v="OH"/>
    <x v="240"/>
    <s v="1"/>
    <x v="0"/>
    <n v="115363.9045"/>
    <n v="201886.83290000001"/>
    <n v="149654.21400000001"/>
    <n v="261894.87460000001"/>
    <n v="179411.2916"/>
    <n v="313969.76030000002"/>
    <n v="214507.44880000001"/>
    <n v="375388.03529999999"/>
    <n v="253029.06659999999"/>
    <n v="442800.86660000001"/>
    <n v="277523.34279999998"/>
    <n v="485665.84970000002"/>
    <n v="299698.80410000001"/>
    <n v="524472.90729999996"/>
  </r>
  <r>
    <s v="5"/>
    <s v="Region V - Midwest"/>
    <x v="33"/>
    <s v="OH"/>
    <x v="240"/>
    <s v="2"/>
    <x v="1"/>
    <n v="99815.835900000005"/>
    <n v="174677.71290000001"/>
    <n v="131088.57800000001"/>
    <n v="229405.01139999999"/>
    <n v="159657.60810000001"/>
    <n v="279400.81400000001"/>
    <n v="196402.329"/>
    <n v="343704.07569999999"/>
    <n v="233918.8989"/>
    <n v="409358.07309999998"/>
    <n v="258462.53899999999"/>
    <n v="452309.44329999998"/>
    <n v="280996.08299999998"/>
    <n v="491743.14510000002"/>
  </r>
  <r>
    <s v="5"/>
    <s v="Region V - Midwest"/>
    <x v="33"/>
    <s v="OH"/>
    <x v="240"/>
    <s v="3"/>
    <x v="2"/>
    <n v="90271.014599999995"/>
    <n v="157974.27559999999"/>
    <n v="122683.4575"/>
    <n v="214696.05059999999"/>
    <n v="155008.13080000001"/>
    <n v="271264.22899999999"/>
    <n v="203940.35579999999"/>
    <n v="356895.62270000001"/>
    <n v="252359.36489999999"/>
    <n v="441628.8885"/>
    <n v="284068.46419999999"/>
    <n v="497119.81229999999"/>
    <n v="315321.37150000001"/>
    <n v="551812.40020000003"/>
  </r>
  <r>
    <s v="5"/>
    <s v="Region V - Midwest"/>
    <x v="33"/>
    <s v="OH"/>
    <x v="240"/>
    <s v="4"/>
    <x v="3"/>
    <n v="101786.83530000001"/>
    <n v="162858.93890000001"/>
    <n v="142501.56940000001"/>
    <n v="228002.51439999999"/>
    <n v="183216.30350000001"/>
    <n v="293146.09000000003"/>
    <n v="244288.40470000001"/>
    <n v="390861.4534"/>
    <n v="305360.50589999999"/>
    <n v="488576.81660000002"/>
    <n v="346075.24"/>
    <n v="553720.39229999995"/>
    <n v="386789.97409999999"/>
    <n v="618863.96770000004"/>
  </r>
  <r>
    <s v="5"/>
    <s v="Region V - Midwest"/>
    <x v="33"/>
    <s v="OH"/>
    <x v="241"/>
    <s v="1"/>
    <x v="0"/>
    <n v="115960.84149999999"/>
    <n v="202931.47260000001"/>
    <n v="150409.51319999999"/>
    <n v="263216.6483"/>
    <n v="180304.18530000001"/>
    <n v="315532.32419999997"/>
    <n v="215556.11569999999"/>
    <n v="377223.20250000001"/>
    <n v="254249.7879"/>
    <n v="444937.12890000001"/>
    <n v="278855.1385"/>
    <n v="487996.49229999998"/>
    <n v="301119.04800000001"/>
    <n v="526958.33400000003"/>
  </r>
  <r>
    <s v="5"/>
    <s v="Region V - Midwest"/>
    <x v="33"/>
    <s v="OH"/>
    <x v="241"/>
    <s v="2"/>
    <x v="1"/>
    <n v="100412.77280000001"/>
    <n v="175722.35250000001"/>
    <n v="131843.87719999999"/>
    <n v="230726.78520000001"/>
    <n v="160550.50169999999"/>
    <n v="280963.37790000002"/>
    <n v="197450.99600000001"/>
    <n v="345539.24290000001"/>
    <n v="235139.6202"/>
    <n v="411494.33539999998"/>
    <n v="259798.58480000001"/>
    <n v="454647.5233"/>
    <n v="282430.00679999997"/>
    <n v="494252.51199999999"/>
  </r>
  <r>
    <s v="5"/>
    <s v="Region V - Midwest"/>
    <x v="33"/>
    <s v="OH"/>
    <x v="241"/>
    <s v="3"/>
    <x v="2"/>
    <n v="90903.829599999997"/>
    <n v="159081.70189999999"/>
    <n v="123569.39840000001"/>
    <n v="216246.4474"/>
    <n v="156147.19779999999"/>
    <n v="273257.59629999998"/>
    <n v="205459.11180000001"/>
    <n v="359553.44579999999"/>
    <n v="254257.80989999999"/>
    <n v="444951.16729999997"/>
    <n v="286220.03519999998"/>
    <n v="500885.06160000002"/>
    <n v="317726.0686"/>
    <n v="556020.61990000005"/>
  </r>
  <r>
    <s v="5"/>
    <s v="Region V - Midwest"/>
    <x v="33"/>
    <s v="OH"/>
    <x v="241"/>
    <s v="4"/>
    <x v="3"/>
    <n v="102315.5313"/>
    <n v="163704.85250000001"/>
    <n v="143241.7438"/>
    <n v="229186.7935"/>
    <n v="184167.95629999999"/>
    <n v="294668.73450000002"/>
    <n v="245557.2752"/>
    <n v="392891.64600000001"/>
    <n v="306946.59389999998"/>
    <n v="491114.5575"/>
    <n v="347872.8064"/>
    <n v="556596.49860000005"/>
    <n v="388799.01890000002"/>
    <n v="622078.43960000004"/>
  </r>
  <r>
    <s v="5"/>
    <s v="Region V - Midwest"/>
    <x v="33"/>
    <s v="OH"/>
    <x v="18"/>
    <s v="1"/>
    <x v="0"/>
    <n v="116063.56329999999"/>
    <n v="203111.23579999999"/>
    <n v="150616.2623"/>
    <n v="263578.45909999998"/>
    <n v="180600.56229999999"/>
    <n v="316050.984"/>
    <n v="215983.28690000001"/>
    <n v="377970.75209999998"/>
    <n v="254816.36739999999"/>
    <n v="445928.64299999998"/>
    <n v="279503.9166"/>
    <n v="489131.85389999999"/>
    <n v="301888.92139999999"/>
    <n v="528305.61250000005"/>
  </r>
  <r>
    <s v="5"/>
    <s v="Region V - Midwest"/>
    <x v="33"/>
    <s v="OH"/>
    <x v="18"/>
    <s v="2"/>
    <x v="1"/>
    <n v="100191.576"/>
    <n v="175335.258"/>
    <n v="131663.8414"/>
    <n v="230411.72229999999"/>
    <n v="160435.34280000001"/>
    <n v="280761.84980000003"/>
    <n v="197500.97640000001"/>
    <n v="345626.70860000001"/>
    <n v="235308.07029999999"/>
    <n v="411789.12310000003"/>
    <n v="260033.8818"/>
    <n v="455059.29300000001"/>
    <n v="282757.51429999998"/>
    <n v="494825.65010000003"/>
  </r>
  <r>
    <s v="5"/>
    <s v="Region V - Midwest"/>
    <x v="33"/>
    <s v="OH"/>
    <x v="18"/>
    <s v="3"/>
    <x v="2"/>
    <n v="90345.501600000003"/>
    <n v="158104.62779999999"/>
    <n v="122710.7398"/>
    <n v="214743.7948"/>
    <n v="154986.38010000001"/>
    <n v="271226.16519999999"/>
    <n v="203854.33069999999"/>
    <n v="356745.07870000001"/>
    <n v="252198.37340000001"/>
    <n v="441347.15340000001"/>
    <n v="283845.6151"/>
    <n v="496729.82630000002"/>
    <n v="315027.16070000001"/>
    <n v="551297.53130000003"/>
  </r>
  <r>
    <s v="5"/>
    <s v="Region V - Midwest"/>
    <x v="33"/>
    <s v="OH"/>
    <x v="18"/>
    <s v="4"/>
    <x v="3"/>
    <n v="102398.40919999999"/>
    <n v="163837.45730000001"/>
    <n v="143357.77290000001"/>
    <n v="229372.44010000001"/>
    <n v="184317.1367"/>
    <n v="294907.42300000001"/>
    <n v="245756.18220000001"/>
    <n v="393209.89740000002"/>
    <n v="307195.22779999999"/>
    <n v="491512.37160000001"/>
    <n v="348154.59149999998"/>
    <n v="557047.35459999996"/>
    <n v="389113.95510000002"/>
    <n v="622582.33739999996"/>
  </r>
  <r>
    <s v="5"/>
    <s v="Region V - Midwest"/>
    <x v="33"/>
    <s v="OH"/>
    <x v="242"/>
    <s v="1"/>
    <x v="0"/>
    <n v="123586.32309999999"/>
    <n v="216276.06539999999"/>
    <n v="160403.46179999999"/>
    <n v="280706.05820000003"/>
    <n v="192352.58919999999"/>
    <n v="336617.03110000002"/>
    <n v="230062.36979999999"/>
    <n v="402609.1471"/>
    <n v="271448.02740000002"/>
    <n v="475034.04800000001"/>
    <n v="297756.16190000001"/>
    <n v="521073.28330000001"/>
    <n v="321626.37560000003"/>
    <n v="562846.15729999996"/>
  </r>
  <r>
    <s v="5"/>
    <s v="Region V - Midwest"/>
    <x v="33"/>
    <s v="OH"/>
    <x v="242"/>
    <s v="2"/>
    <x v="1"/>
    <n v="106580.6234"/>
    <n v="186516.09109999999"/>
    <n v="140097.29790000001"/>
    <n v="245170.27119999999"/>
    <n v="170746.99830000001"/>
    <n v="298807.24709999998"/>
    <n v="210259.89550000001"/>
    <n v="367954.81709999999"/>
    <n v="250546.28200000001"/>
    <n v="438455.99339999998"/>
    <n v="276889.94750000001"/>
    <n v="484557.4081"/>
    <n v="301110.85230000003"/>
    <n v="526943.99159999995"/>
  </r>
  <r>
    <s v="5"/>
    <s v="Region V - Midwest"/>
    <x v="33"/>
    <s v="OH"/>
    <x v="242"/>
    <s v="3"/>
    <x v="2"/>
    <n v="95985.13"/>
    <n v="167973.97760000001"/>
    <n v="130336.72259999999"/>
    <n v="228089.26449999999"/>
    <n v="164592.3173"/>
    <n v="288036.5552"/>
    <n v="216462.66320000001"/>
    <n v="378809.6605"/>
    <n v="267771.67910000001"/>
    <n v="468600.43839999998"/>
    <n v="301353.98969999998"/>
    <n v="527369.48190000001"/>
    <n v="334437.34029999998"/>
    <n v="585265.34550000005"/>
  </r>
  <r>
    <s v="5"/>
    <s v="Region V - Midwest"/>
    <x v="33"/>
    <s v="OH"/>
    <x v="242"/>
    <s v="4"/>
    <x v="3"/>
    <n v="109032.82550000001"/>
    <n v="174452.5233"/>
    <n v="152645.95559999999"/>
    <n v="244233.53260000001"/>
    <n v="196259.0858"/>
    <n v="314014.54190000001"/>
    <n v="261678.78099999999"/>
    <n v="418686.05599999998"/>
    <n v="327098.47629999998"/>
    <n v="523357.5698"/>
    <n v="370711.60649999999"/>
    <n v="593138.57920000004"/>
    <n v="414324.7366"/>
    <n v="662919.58849999995"/>
  </r>
  <r>
    <s v="5"/>
    <s v="Region V - Midwest"/>
    <x v="33"/>
    <s v="OH"/>
    <x v="243"/>
    <s v="1"/>
    <x v="0"/>
    <n v="119202.325"/>
    <n v="208604.06880000001"/>
    <n v="154702.87460000001"/>
    <n v="270730.0306"/>
    <n v="185509.58670000001"/>
    <n v="324641.77679999999"/>
    <n v="221867.36730000001"/>
    <n v="388267.89270000003"/>
    <n v="261769.82990000001"/>
    <n v="458097.2022"/>
    <n v="287136.04749999999"/>
    <n v="502488.08309999999"/>
    <n v="310144.93469999998"/>
    <n v="542753.63580000005"/>
  </r>
  <r>
    <s v="5"/>
    <s v="Region V - Midwest"/>
    <x v="33"/>
    <s v="OH"/>
    <x v="243"/>
    <s v="2"/>
    <x v="1"/>
    <n v="102844.46090000001"/>
    <n v="179977.80669999999"/>
    <n v="135170.27799999999"/>
    <n v="236547.9866"/>
    <n v="164727.06520000001"/>
    <n v="288272.36410000001"/>
    <n v="202819.27230000001"/>
    <n v="354933.72649999999"/>
    <n v="241664.3406"/>
    <n v="422912.59600000002"/>
    <n v="267067.0429"/>
    <n v="467367.32490000001"/>
    <n v="290418.38069999998"/>
    <n v="508232.16619999998"/>
  </r>
  <r>
    <s v="5"/>
    <s v="Region V - Midwest"/>
    <x v="33"/>
    <s v="OH"/>
    <x v="243"/>
    <s v="3"/>
    <x v="2"/>
    <n v="92672.081399999995"/>
    <n v="162176.14249999999"/>
    <n v="125852.4529"/>
    <n v="220241.79259999999"/>
    <n v="158940.48360000001"/>
    <n v="278145.84620000003"/>
    <n v="209040.9327"/>
    <n v="365821.6323"/>
    <n v="258601.43599999999"/>
    <n v="452552.51299999998"/>
    <n v="291041.83140000002"/>
    <n v="509323.20490000001"/>
    <n v="323002.27480000001"/>
    <n v="565253.98100000003"/>
  </r>
  <r>
    <s v="5"/>
    <s v="Region V - Midwest"/>
    <x v="33"/>
    <s v="OH"/>
    <x v="243"/>
    <s v="4"/>
    <x v="3"/>
    <n v="105166.20110000001"/>
    <n v="168265.92430000001"/>
    <n v="147232.68160000001"/>
    <n v="235572.29399999999"/>
    <n v="189299.16200000001"/>
    <n v="302878.66369999998"/>
    <n v="252398.88269999999"/>
    <n v="403838.21830000001"/>
    <n v="315498.60330000002"/>
    <n v="504797.77289999998"/>
    <n v="357565.08380000002"/>
    <n v="572104.14269999997"/>
    <n v="399631.56420000002"/>
    <n v="639410.51229999994"/>
  </r>
  <r>
    <s v="5"/>
    <s v="Region V - Midwest"/>
    <x v="34"/>
    <s v="WI"/>
    <x v="244"/>
    <s v="1"/>
    <x v="0"/>
    <n v="127918.9699"/>
    <n v="223858.1974"/>
    <n v="166000.6874"/>
    <n v="290501.20299999998"/>
    <n v="199047.41870000001"/>
    <n v="348332.9828"/>
    <n v="238043.80549999999"/>
    <n v="416576.65960000001"/>
    <n v="280842.95770000003"/>
    <n v="491475.17599999998"/>
    <n v="308051.91200000001"/>
    <n v="539090.84600000002"/>
    <n v="332722.90669999999"/>
    <n v="582265.08680000005"/>
  </r>
  <r>
    <s v="5"/>
    <s v="Region V - Midwest"/>
    <x v="34"/>
    <s v="WI"/>
    <x v="244"/>
    <s v="2"/>
    <x v="1"/>
    <n v="110427.39169999999"/>
    <n v="193247.93539999999"/>
    <n v="145114.3455"/>
    <n v="253950.10459999999"/>
    <n v="176824.5233"/>
    <n v="309442.91580000002"/>
    <n v="217675.54440000001"/>
    <n v="380932.20280000003"/>
    <n v="259344.01759999999"/>
    <n v="453852.03090000001"/>
    <n v="286595.22529999999"/>
    <n v="501541.64419999998"/>
    <n v="311639.59399999998"/>
    <n v="545369.28960000002"/>
  </r>
  <r>
    <s v="5"/>
    <s v="Region V - Midwest"/>
    <x v="34"/>
    <s v="WI"/>
    <x v="244"/>
    <s v="3"/>
    <x v="2"/>
    <n v="99577.347899999993"/>
    <n v="174260.35879999999"/>
    <n v="135250.32829999999"/>
    <n v="236688.07459999999"/>
    <n v="170824.56830000001"/>
    <n v="298942.99430000002"/>
    <n v="224686.7948"/>
    <n v="393201.8909"/>
    <n v="277971.65340000001"/>
    <n v="486450.3934"/>
    <n v="312853.37239999999"/>
    <n v="547493.40170000005"/>
    <n v="347221.87540000002"/>
    <n v="607638.28189999994"/>
  </r>
  <r>
    <s v="5"/>
    <s v="Region V - Midwest"/>
    <x v="34"/>
    <s v="WI"/>
    <x v="244"/>
    <s v="4"/>
    <x v="3"/>
    <n v="112858.0192"/>
    <n v="180572.83360000001"/>
    <n v="158001.22700000001"/>
    <n v="252801.9669"/>
    <n v="203144.43470000001"/>
    <n v="325031.1004"/>
    <n v="270859.2463"/>
    <n v="433374.80040000001"/>
    <n v="338574.05780000001"/>
    <n v="541718.50049999997"/>
    <n v="383717.26559999998"/>
    <n v="613947.63399999996"/>
    <n v="428860.47320000001"/>
    <n v="686176.76740000001"/>
  </r>
  <r>
    <s v="5"/>
    <s v="Region V - Midwest"/>
    <x v="34"/>
    <s v="WI"/>
    <x v="245"/>
    <s v="1"/>
    <x v="0"/>
    <n v="128515.9068"/>
    <n v="224902.837"/>
    <n v="166755.98670000001"/>
    <n v="291822.9767"/>
    <n v="199940.31229999999"/>
    <n v="349895.5466"/>
    <n v="239092.4725"/>
    <n v="418411.82689999999"/>
    <n v="282063.679"/>
    <n v="493611.43839999998"/>
    <n v="309383.70779999997"/>
    <n v="541421.48849999998"/>
    <n v="334143.15059999999"/>
    <n v="584750.51359999995"/>
  </r>
  <r>
    <s v="5"/>
    <s v="Region V - Midwest"/>
    <x v="34"/>
    <s v="WI"/>
    <x v="245"/>
    <s v="2"/>
    <x v="1"/>
    <n v="111024.32859999999"/>
    <n v="194292.57509999999"/>
    <n v="145869.64480000001"/>
    <n v="255271.87839999999"/>
    <n v="177717.41699999999"/>
    <n v="311005.47970000003"/>
    <n v="218724.2115"/>
    <n v="382767.3701"/>
    <n v="260564.739"/>
    <n v="455988.29320000001"/>
    <n v="287931.27100000001"/>
    <n v="503879.7242"/>
    <n v="313073.51789999998"/>
    <n v="547878.65630000003"/>
  </r>
  <r>
    <s v="5"/>
    <s v="Region V - Midwest"/>
    <x v="34"/>
    <s v="WI"/>
    <x v="245"/>
    <s v="3"/>
    <x v="2"/>
    <n v="100210.1629"/>
    <n v="175367.785"/>
    <n v="136136.26930000001"/>
    <n v="238238.47140000001"/>
    <n v="171963.63519999999"/>
    <n v="300936.3616"/>
    <n v="226205.5508"/>
    <n v="395859.71399999998"/>
    <n v="279870.09840000002"/>
    <n v="489772.67229999998"/>
    <n v="315004.94349999999"/>
    <n v="551258.65099999995"/>
    <n v="349626.5724"/>
    <n v="611846.50179999997"/>
  </r>
  <r>
    <s v="5"/>
    <s v="Region V - Midwest"/>
    <x v="34"/>
    <s v="WI"/>
    <x v="245"/>
    <s v="4"/>
    <x v="3"/>
    <n v="113386.7153"/>
    <n v="181418.74720000001"/>
    <n v="158741.4014"/>
    <n v="253986.24600000001"/>
    <n v="204096.08749999999"/>
    <n v="326553.74489999999"/>
    <n v="272128.11670000001"/>
    <n v="435404.99320000003"/>
    <n v="340160.1458"/>
    <n v="544256.24140000006"/>
    <n v="385514.83199999999"/>
    <n v="616823.74029999995"/>
    <n v="430869.51809999999"/>
    <n v="689391.23919999995"/>
  </r>
  <r>
    <s v="5"/>
    <s v="Region V - Midwest"/>
    <x v="34"/>
    <s v="WI"/>
    <x v="246"/>
    <s v="1"/>
    <x v="0"/>
    <n v="128310.46309999999"/>
    <n v="224543.31039999999"/>
    <n v="166342.48860000001"/>
    <n v="291099.35509999999"/>
    <n v="199347.55840000001"/>
    <n v="348858.22700000001"/>
    <n v="238238.13020000001"/>
    <n v="416916.7279"/>
    <n v="280930.52010000002"/>
    <n v="491628.41019999998"/>
    <n v="308086.15159999998"/>
    <n v="539150.76529999997"/>
    <n v="332603.40399999998"/>
    <n v="582055.95680000004"/>
  </r>
  <r>
    <s v="5"/>
    <s v="Region V - Midwest"/>
    <x v="34"/>
    <s v="WI"/>
    <x v="246"/>
    <s v="2"/>
    <x v="1"/>
    <n v="111466.72229999999"/>
    <n v="195066.7641"/>
    <n v="146229.71650000001"/>
    <n v="255902.00390000001"/>
    <n v="177947.73480000001"/>
    <n v="311408.53580000001"/>
    <n v="218624.25080000001"/>
    <n v="382592.4387"/>
    <n v="260227.83869999999"/>
    <n v="455398.71769999998"/>
    <n v="287460.67700000003"/>
    <n v="503056.18489999999"/>
    <n v="312418.50290000002"/>
    <n v="546732.38009999995"/>
  </r>
  <r>
    <s v="5"/>
    <s v="Region V - Midwest"/>
    <x v="34"/>
    <s v="WI"/>
    <x v="246"/>
    <s v="3"/>
    <x v="2"/>
    <n v="101326.8189"/>
    <n v="177321.93309999999"/>
    <n v="137853.58670000001"/>
    <n v="241243.77660000001"/>
    <n v="174285.2708"/>
    <n v="304999.22379999998"/>
    <n v="229415.11309999999"/>
    <n v="401476.44790000003"/>
    <n v="283988.97149999999"/>
    <n v="496980.7"/>
    <n v="319753.78370000003"/>
    <n v="559569.12139999995"/>
    <n v="355024.38799999998"/>
    <n v="621292.67890000006"/>
  </r>
  <r>
    <s v="5"/>
    <s v="Region V - Midwest"/>
    <x v="34"/>
    <s v="WI"/>
    <x v="246"/>
    <s v="4"/>
    <x v="3"/>
    <n v="113220.95940000001"/>
    <n v="181153.53769999999"/>
    <n v="158509.3432"/>
    <n v="253614.95269999999"/>
    <n v="203797.72700000001"/>
    <n v="326076.36790000001"/>
    <n v="271730.3026"/>
    <n v="434768.49050000001"/>
    <n v="339662.87819999998"/>
    <n v="543460.61309999996"/>
    <n v="384951.26199999999"/>
    <n v="615922.02839999995"/>
    <n v="430239.64569999999"/>
    <n v="688383.44330000004"/>
  </r>
  <r>
    <s v="5"/>
    <s v="Region V - Midwest"/>
    <x v="34"/>
    <s v="WI"/>
    <x v="247"/>
    <s v="1"/>
    <x v="0"/>
    <n v="132200.24650000001"/>
    <n v="231350.4313"/>
    <n v="171494.52619999999"/>
    <n v="300115.42090000003"/>
    <n v="205594.04509999999"/>
    <n v="359789.57880000002"/>
    <n v="245811.63810000001"/>
    <n v="430170.36660000001"/>
    <n v="289954.57750000001"/>
    <n v="507420.51069999998"/>
    <n v="318023.25030000001"/>
    <n v="556540.68799999997"/>
    <n v="343434.47659999999"/>
    <n v="601010.33400000003"/>
  </r>
  <r>
    <s v="5"/>
    <s v="Region V - Midwest"/>
    <x v="34"/>
    <s v="WI"/>
    <x v="247"/>
    <s v="2"/>
    <x v="1"/>
    <n v="114384.7504"/>
    <n v="200173.3132"/>
    <n v="150221.40059999999"/>
    <n v="262887.45110000001"/>
    <n v="182959.61499999999"/>
    <n v="320179.32620000001"/>
    <n v="225066.1874"/>
    <n v="393865.82799999998"/>
    <n v="268057.50939999998"/>
    <n v="469100.64130000002"/>
    <n v="296182.83360000001"/>
    <n v="518319.95890000003"/>
    <n v="322004.55910000001"/>
    <n v="563507.97849999997"/>
  </r>
  <r>
    <s v="5"/>
    <s v="Region V - Midwest"/>
    <x v="34"/>
    <s v="WI"/>
    <x v="247"/>
    <s v="3"/>
    <x v="2"/>
    <n v="103448.7228"/>
    <n v="181035.26490000001"/>
    <n v="140593.25409999999"/>
    <n v="246038.19469999999"/>
    <n v="177637.2162"/>
    <n v="310865.12839999999"/>
    <n v="233713.30160000001"/>
    <n v="408998.27779999998"/>
    <n v="289201.32689999999"/>
    <n v="506102.32209999999"/>
    <n v="325539.9437"/>
    <n v="569694.90150000004"/>
    <n v="361355.8406"/>
    <n v="632372.72089999996"/>
  </r>
  <r>
    <s v="5"/>
    <s v="Region V - Midwest"/>
    <x v="34"/>
    <s v="WI"/>
    <x v="247"/>
    <s v="4"/>
    <x v="3"/>
    <n v="116641.7659"/>
    <n v="186626.82819999999"/>
    <n v="163298.47219999999"/>
    <n v="261277.5595"/>
    <n v="209955.17860000001"/>
    <n v="335928.29080000002"/>
    <n v="279940.23810000002"/>
    <n v="447904.38770000002"/>
    <n v="349925.2977"/>
    <n v="559880.48459999997"/>
    <n v="396582.00400000002"/>
    <n v="634531.21600000001"/>
    <n v="443238.71039999998"/>
    <n v="709181.94720000005"/>
  </r>
  <r>
    <s v="5"/>
    <s v="Region V - Midwest"/>
    <x v="34"/>
    <s v="WI"/>
    <x v="248"/>
    <s v="1"/>
    <x v="0"/>
    <n v="127373.3884"/>
    <n v="222903.42980000001"/>
    <n v="165348.7556"/>
    <n v="289360.3223"/>
    <n v="198302.7052"/>
    <n v="347029.7341"/>
    <n v="237208.71410000001"/>
    <n v="415115.24959999998"/>
    <n v="279905.51439999999"/>
    <n v="489834.65010000003"/>
    <n v="307044.49249999999"/>
    <n v="537327.86179999996"/>
    <n v="331687.5857"/>
    <n v="580453.27489999996"/>
  </r>
  <r>
    <s v="5"/>
    <s v="Region V - Midwest"/>
    <x v="34"/>
    <s v="WI"/>
    <x v="248"/>
    <s v="2"/>
    <x v="1"/>
    <n v="109719.85129999999"/>
    <n v="192009.73980000001"/>
    <n v="144269.02179999999"/>
    <n v="252470.78820000001"/>
    <n v="175874.04240000001"/>
    <n v="307779.57429999998"/>
    <n v="216651.85819999999"/>
    <n v="379140.75189999997"/>
    <n v="258207.51019999999"/>
    <n v="451863.14289999998"/>
    <n v="285376.81579999998"/>
    <n v="499409.4276"/>
    <n v="310369.4106"/>
    <n v="543146.46849999996"/>
  </r>
  <r>
    <s v="5"/>
    <s v="Region V - Midwest"/>
    <x v="34"/>
    <s v="WI"/>
    <x v="248"/>
    <s v="3"/>
    <x v="2"/>
    <n v="98665.364100000006"/>
    <n v="172664.38699999999"/>
    <n v="133935.0514"/>
    <n v="234386.33989999999"/>
    <n v="169105.0839"/>
    <n v="295933.89679999999"/>
    <n v="222365.63699999999"/>
    <n v="389139.86479999998"/>
    <n v="275043.47619999998"/>
    <n v="481326.0833"/>
    <n v="309514.57559999998"/>
    <n v="541650.50730000006"/>
    <n v="343467.70699999999"/>
    <n v="601068.48719999997"/>
  </r>
  <r>
    <s v="5"/>
    <s v="Region V - Midwest"/>
    <x v="34"/>
    <s v="WI"/>
    <x v="248"/>
    <s v="4"/>
    <x v="3"/>
    <n v="112370.7574"/>
    <n v="179793.2145"/>
    <n v="157319.06030000001"/>
    <n v="251710.50030000001"/>
    <n v="202267.3633"/>
    <n v="323627.78610000003"/>
    <n v="269689.81770000001"/>
    <n v="431503.71480000002"/>
    <n v="337112.2721"/>
    <n v="539379.64339999994"/>
    <n v="382060.57510000002"/>
    <n v="611296.92929999996"/>
    <n v="427008.87809999997"/>
    <n v="683214.21499999997"/>
  </r>
  <r>
    <s v="5"/>
    <s v="Region V - Midwest"/>
    <x v="34"/>
    <s v="WI"/>
    <x v="249"/>
    <s v="1"/>
    <x v="0"/>
    <n v="129061.48480000001"/>
    <n v="225857.59830000001"/>
    <n v="167407.91399999999"/>
    <n v="292963.84950000001"/>
    <n v="200685.02059999999"/>
    <n v="351198.78600000002"/>
    <n v="239927.5577"/>
    <n v="419873.22590000002"/>
    <n v="283001.1152"/>
    <n v="495251.95140000002"/>
    <n v="310391.11930000002"/>
    <n v="543184.45889999997"/>
    <n v="335178.4632"/>
    <n v="586562.31059999997"/>
  </r>
  <r>
    <s v="5"/>
    <s v="Region V - Midwest"/>
    <x v="34"/>
    <s v="WI"/>
    <x v="249"/>
    <s v="2"/>
    <x v="1"/>
    <n v="111731.8654"/>
    <n v="195530.76439999999"/>
    <n v="146714.96400000001"/>
    <n v="256751.18700000001"/>
    <n v="178667.89249999999"/>
    <n v="312668.81199999998"/>
    <n v="219747.8915"/>
    <n v="384558.8101"/>
    <n v="261701.23920000001"/>
    <n v="457977.16840000002"/>
    <n v="289149.67259999999"/>
    <n v="506011.92700000003"/>
    <n v="314343.69280000002"/>
    <n v="550101.46239999996"/>
  </r>
  <r>
    <s v="5"/>
    <s v="Region V - Midwest"/>
    <x v="34"/>
    <s v="WI"/>
    <x v="249"/>
    <s v="3"/>
    <x v="2"/>
    <n v="101122.14290000001"/>
    <n v="176963.75020000001"/>
    <n v="137451.541"/>
    <n v="240540.19690000001"/>
    <n v="173683.1128"/>
    <n v="303945.4474"/>
    <n v="228526.69949999999"/>
    <n v="399921.7242"/>
    <n v="282798.26429999998"/>
    <n v="494896.96250000002"/>
    <n v="318343.72739999997"/>
    <n v="557101.52300000004"/>
    <n v="353380.72649999999"/>
    <n v="618416.27139999997"/>
  </r>
  <r>
    <s v="5"/>
    <s v="Region V - Midwest"/>
    <x v="34"/>
    <s v="WI"/>
    <x v="249"/>
    <s v="4"/>
    <x v="3"/>
    <n v="113873.97410000001"/>
    <n v="182198.36120000001"/>
    <n v="159423.56359999999"/>
    <n v="255077.70559999999"/>
    <n v="204973.15330000001"/>
    <n v="327957.05009999999"/>
    <n v="273297.53769999999"/>
    <n v="437276.06670000002"/>
    <n v="341621.92200000002"/>
    <n v="546595.0834"/>
    <n v="387171.51169999997"/>
    <n v="619474.42799999996"/>
    <n v="432721.10129999998"/>
    <n v="692353.77229999995"/>
  </r>
  <r>
    <s v="5"/>
    <s v="Region V - Midwest"/>
    <x v="34"/>
    <s v="WI"/>
    <x v="250"/>
    <s v="1"/>
    <x v="0"/>
    <n v="130152.63280000001"/>
    <n v="227767.10750000001"/>
    <n v="168711.75839999999"/>
    <n v="295245.5772"/>
    <n v="202174.4247"/>
    <n v="353805.24320000003"/>
    <n v="241597.71299999999"/>
    <n v="422795.99770000001"/>
    <n v="284875.9694"/>
    <n v="498532.94640000002"/>
    <n v="312405.9228"/>
    <n v="546710.36499999999"/>
    <n v="337249.06689999998"/>
    <n v="590185.86710000003"/>
  </r>
  <r>
    <s v="5"/>
    <s v="Region V - Midwest"/>
    <x v="34"/>
    <s v="WI"/>
    <x v="250"/>
    <s v="2"/>
    <x v="1"/>
    <n v="113146.9332"/>
    <n v="198007.13320000001"/>
    <n v="148405.5944"/>
    <n v="259709.79019999999"/>
    <n v="180568.83369999999"/>
    <n v="315995.45909999998"/>
    <n v="221795.23869999999"/>
    <n v="388141.6678"/>
    <n v="263974.22389999998"/>
    <n v="461954.89179999998"/>
    <n v="291586.4584"/>
    <n v="510276.30219999998"/>
    <n v="316884.02350000001"/>
    <n v="554547.04119999998"/>
  </r>
  <r>
    <s v="5"/>
    <s v="Region V - Midwest"/>
    <x v="34"/>
    <s v="WI"/>
    <x v="250"/>
    <s v="3"/>
    <x v="2"/>
    <n v="102946.0989"/>
    <n v="180155.67310000001"/>
    <n v="140082.079"/>
    <n v="245143.63819999999"/>
    <n v="177122.0612"/>
    <n v="309963.60720000003"/>
    <n v="233168.98850000001"/>
    <n v="408045.72979999997"/>
    <n v="288654.5857"/>
    <n v="505145.52500000002"/>
    <n v="325021.28389999998"/>
    <n v="568787.24670000002"/>
    <n v="360889.0221"/>
    <n v="631555.78859999997"/>
  </r>
  <r>
    <s v="5"/>
    <s v="Region V - Midwest"/>
    <x v="34"/>
    <s v="WI"/>
    <x v="250"/>
    <s v="4"/>
    <x v="3"/>
    <n v="114848.4847"/>
    <n v="183757.57819999999"/>
    <n v="160787.87849999999"/>
    <n v="257260.60949999999"/>
    <n v="206727.27239999999"/>
    <n v="330763.6409"/>
    <n v="275636.36330000003"/>
    <n v="441018.18780000001"/>
    <n v="344545.45409999997"/>
    <n v="551272.73470000003"/>
    <n v="390484.848"/>
    <n v="624775.76610000001"/>
    <n v="436424.24180000002"/>
    <n v="698278.79729999998"/>
  </r>
  <r>
    <s v="5"/>
    <s v="Region V - Midwest"/>
    <x v="34"/>
    <s v="WI"/>
    <x v="251"/>
    <s v="1"/>
    <x v="0"/>
    <n v="121095.85739999999"/>
    <n v="211917.75039999999"/>
    <n v="157175.5209"/>
    <n v="275057.16149999999"/>
    <n v="188484.64379999999"/>
    <n v="329848.12670000002"/>
    <n v="225440.53820000001"/>
    <n v="394520.94170000002"/>
    <n v="265998.57160000002"/>
    <n v="465497.50030000001"/>
    <n v="291780.2108"/>
    <n v="510615.3689"/>
    <n v="315175.53749999998"/>
    <n v="551557.19059999997"/>
  </r>
  <r>
    <s v="5"/>
    <s v="Region V - Midwest"/>
    <x v="34"/>
    <s v="WI"/>
    <x v="251"/>
    <s v="2"/>
    <x v="1"/>
    <n v="104414.07550000001"/>
    <n v="182724.63219999999"/>
    <n v="137256.14060000001"/>
    <n v="240198.24600000001"/>
    <n v="167290.5876"/>
    <n v="292758.52830000001"/>
    <n v="206015.25349999999"/>
    <n v="360526.6936"/>
    <n v="245494.95430000001"/>
    <n v="429616.16989999998"/>
    <n v="271310.47629999998"/>
    <n v="474793.3334"/>
    <n v="295047.65889999998"/>
    <n v="516333.40299999999"/>
  </r>
  <r>
    <s v="5"/>
    <s v="Region V - Midwest"/>
    <x v="34"/>
    <s v="WI"/>
    <x v="251"/>
    <s v="3"/>
    <x v="2"/>
    <n v="94012.200100000002"/>
    <n v="164521.35019999999"/>
    <n v="127651.61990000001"/>
    <n v="223390.33480000001"/>
    <n v="161196.87030000001"/>
    <n v="282094.52299999999"/>
    <n v="211992.42439999999"/>
    <n v="370986.74280000001"/>
    <n v="262237.3407"/>
    <n v="458915.34610000002"/>
    <n v="295122.13140000001"/>
    <n v="516463.73"/>
    <n v="327517.46620000002"/>
    <n v="573155.56590000005"/>
  </r>
  <r>
    <s v="5"/>
    <s v="Region V - Midwest"/>
    <x v="34"/>
    <s v="WI"/>
    <x v="251"/>
    <s v="4"/>
    <x v="3"/>
    <n v="106835.16680000001"/>
    <n v="170936.26949999999"/>
    <n v="149569.23360000001"/>
    <n v="239310.77729999999"/>
    <n v="192303.3003"/>
    <n v="307685.28519999998"/>
    <n v="256404.40040000001"/>
    <n v="410247.04680000001"/>
    <n v="320505.50050000002"/>
    <n v="512808.80849999998"/>
    <n v="363239.5673"/>
    <n v="581183.31629999995"/>
    <n v="405973.63400000002"/>
    <n v="649557.82409999997"/>
  </r>
  <r>
    <s v="5"/>
    <s v="Region V - Midwest"/>
    <x v="34"/>
    <s v="WI"/>
    <x v="252"/>
    <s v="1"/>
    <x v="0"/>
    <n v="129709.7807"/>
    <n v="226992.11619999999"/>
    <n v="168266.58530000001"/>
    <n v="294466.52419999999"/>
    <n v="201726.09959999999"/>
    <n v="353020.67440000002"/>
    <n v="241189.80650000001"/>
    <n v="422082.16139999998"/>
    <n v="284505.12170000002"/>
    <n v="497883.96299999999"/>
    <n v="312047.29920000001"/>
    <n v="546082.77359999996"/>
    <n v="336983.6384"/>
    <n v="589721.36719999998"/>
  </r>
  <r>
    <s v="5"/>
    <s v="Region V - Midwest"/>
    <x v="34"/>
    <s v="WI"/>
    <x v="252"/>
    <s v="2"/>
    <x v="1"/>
    <n v="112218.20239999999"/>
    <n v="196381.85430000001"/>
    <n v="147380.24340000001"/>
    <n v="257915.4258"/>
    <n v="179503.20430000001"/>
    <n v="314130.60749999998"/>
    <n v="220821.54550000001"/>
    <n v="386437.7046"/>
    <n v="263006.18160000001"/>
    <n v="460260.81790000002"/>
    <n v="290603.36249999999"/>
    <n v="508555.88429999998"/>
    <n v="315941.36560000002"/>
    <n v="552897.38989999995"/>
  </r>
  <r>
    <s v="5"/>
    <s v="Region V - Midwest"/>
    <x v="34"/>
    <s v="WI"/>
    <x v="252"/>
    <s v="3"/>
    <x v="2"/>
    <n v="101475.7929"/>
    <n v="177582.63759999999"/>
    <n v="137908.1514"/>
    <n v="241339.26500000001"/>
    <n v="174241.76930000001"/>
    <n v="304923.09620000003"/>
    <n v="229243.06280000001"/>
    <n v="401175.36009999999"/>
    <n v="283666.98849999998"/>
    <n v="496417.22989999998"/>
    <n v="319308.08549999999"/>
    <n v="558789.1496"/>
    <n v="354435.96649999998"/>
    <n v="620262.94129999995"/>
  </r>
  <r>
    <s v="5"/>
    <s v="Region V - Midwest"/>
    <x v="34"/>
    <s v="WI"/>
    <x v="252"/>
    <s v="4"/>
    <x v="3"/>
    <n v="114444.1073"/>
    <n v="183110.57440000001"/>
    <n v="160221.75020000001"/>
    <n v="256354.80420000001"/>
    <n v="205999.39309999999"/>
    <n v="329599.03399999999"/>
    <n v="274665.85759999999"/>
    <n v="439465.3786"/>
    <n v="343332.32189999998"/>
    <n v="549331.72320000001"/>
    <n v="389109.96480000002"/>
    <n v="622575.95310000004"/>
    <n v="434887.6078"/>
    <n v="695820.18279999995"/>
  </r>
  <r>
    <s v="5"/>
    <s v="Region V - Midwest"/>
    <x v="34"/>
    <s v="WI"/>
    <x v="253"/>
    <s v="1"/>
    <x v="0"/>
    <n v="126571.0113"/>
    <n v="221499.26980000001"/>
    <n v="164179.96280000001"/>
    <n v="287314.93479999999"/>
    <n v="196817.06280000001"/>
    <n v="344429.85989999998"/>
    <n v="235305.71100000001"/>
    <n v="411784.99420000002"/>
    <n v="277551.64140000002"/>
    <n v="485715.37239999999"/>
    <n v="304415.14850000001"/>
    <n v="532726.50989999995"/>
    <n v="328727.60350000003"/>
    <n v="575273.30619999999"/>
  </r>
  <r>
    <s v="5"/>
    <s v="Region V - Midwest"/>
    <x v="34"/>
    <s v="WI"/>
    <x v="253"/>
    <s v="2"/>
    <x v="1"/>
    <n v="109565.31170000001"/>
    <n v="191739.29550000001"/>
    <n v="143873.79870000001"/>
    <n v="251779.14790000001"/>
    <n v="175211.4719"/>
    <n v="306620.07579999999"/>
    <n v="215503.23670000001"/>
    <n v="377130.6642"/>
    <n v="256649.8959"/>
    <n v="449137.31780000002"/>
    <n v="283570.18400000001"/>
    <n v="496247.82209999999"/>
    <n v="308280.4803"/>
    <n v="539490.84050000005"/>
  </r>
  <r>
    <s v="5"/>
    <s v="Region V - Midwest"/>
    <x v="34"/>
    <s v="WI"/>
    <x v="253"/>
    <s v="3"/>
    <x v="2"/>
    <n v="99149.208799999993"/>
    <n v="173511.11550000001"/>
    <n v="134766.43290000001"/>
    <n v="235841.25760000001"/>
    <n v="170287.65909999999"/>
    <n v="298003.40350000001"/>
    <n v="224056.4523"/>
    <n v="392098.7916"/>
    <n v="277263.9155"/>
    <n v="485211.85220000002"/>
    <n v="312111.85769999999"/>
    <n v="546195.75089999998"/>
    <n v="346460.83980000002"/>
    <n v="606306.46970000002"/>
  </r>
  <r>
    <s v="5"/>
    <s v="Region V - Midwest"/>
    <x v="34"/>
    <s v="WI"/>
    <x v="253"/>
    <s v="4"/>
    <x v="3"/>
    <n v="111676.30869999999"/>
    <n v="178682.09650000001"/>
    <n v="156346.83199999999"/>
    <n v="250154.9351"/>
    <n v="201017.35560000001"/>
    <n v="321627.77370000002"/>
    <n v="268023.14079999999"/>
    <n v="428837.03159999999"/>
    <n v="335028.92589999997"/>
    <n v="536046.28940000001"/>
    <n v="379699.44939999998"/>
    <n v="607519.12809999997"/>
    <n v="424369.97279999999"/>
    <n v="678991.96660000004"/>
  </r>
  <r>
    <s v="5"/>
    <s v="Region V - Midwest"/>
    <x v="34"/>
    <s v="WI"/>
    <x v="254"/>
    <s v="1"/>
    <x v="0"/>
    <n v="122289.73119999999"/>
    <n v="214007.02970000001"/>
    <n v="158686.1194"/>
    <n v="277700.70890000003"/>
    <n v="190270.43109999999"/>
    <n v="332973.25449999998"/>
    <n v="227537.87220000001"/>
    <n v="398191.27620000002"/>
    <n v="268440.01429999998"/>
    <n v="469770.02500000002"/>
    <n v="294443.80229999998"/>
    <n v="515276.65399999998"/>
    <n v="318016.02529999998"/>
    <n v="556528.04410000006"/>
  </r>
  <r>
    <s v="5"/>
    <s v="Region V - Midwest"/>
    <x v="34"/>
    <s v="WI"/>
    <x v="254"/>
    <s v="2"/>
    <x v="1"/>
    <n v="105607.9494"/>
    <n v="184813.91149999999"/>
    <n v="138766.73910000001"/>
    <n v="242841.7934"/>
    <n v="169076.3749"/>
    <n v="295883.65600000002"/>
    <n v="208112.58749999999"/>
    <n v="364197.0282"/>
    <n v="247936.39689999999"/>
    <n v="433888.69459999999"/>
    <n v="273982.56770000001"/>
    <n v="479469.49349999998"/>
    <n v="297915.50660000002"/>
    <n v="521352.13650000002"/>
  </r>
  <r>
    <s v="5"/>
    <s v="Region V - Midwest"/>
    <x v="34"/>
    <s v="WI"/>
    <x v="254"/>
    <s v="3"/>
    <x v="2"/>
    <n v="95277.830100000006"/>
    <n v="166736.20269999999"/>
    <n v="129423.5019"/>
    <n v="226491.12830000001"/>
    <n v="163475.00440000001"/>
    <n v="286081.25750000001"/>
    <n v="215029.93650000001"/>
    <n v="376302.38890000002"/>
    <n v="266034.23070000001"/>
    <n v="465559.90370000002"/>
    <n v="299425.27350000001"/>
    <n v="523994.22859999997"/>
    <n v="332326.8603"/>
    <n v="581572.00560000003"/>
  </r>
  <r>
    <s v="5"/>
    <s v="Region V - Midwest"/>
    <x v="34"/>
    <s v="WI"/>
    <x v="254"/>
    <s v="4"/>
    <x v="3"/>
    <n v="107892.5589"/>
    <n v="172628.09669999999"/>
    <n v="151049.58240000001"/>
    <n v="241679.33549999999"/>
    <n v="194206.6059"/>
    <n v="310730.57419999997"/>
    <n v="258942.14120000001"/>
    <n v="414307.43229999999"/>
    <n v="323677.67660000001"/>
    <n v="517884.29019999999"/>
    <n v="366834.70010000002"/>
    <n v="586935.52899999998"/>
    <n v="409991.72369999997"/>
    <n v="655986.76769999997"/>
  </r>
  <r>
    <s v="6"/>
    <s v="Region VI - Midsouth"/>
    <x v="35"/>
    <s v="AR"/>
    <x v="175"/>
    <s v="1"/>
    <x v="0"/>
    <n v="107500.9993"/>
    <n v="188126.7488"/>
    <n v="139628.5705"/>
    <n v="244349.99840000001"/>
    <n v="167507.29269999999"/>
    <n v="293137.7623"/>
    <n v="200447.60159999999"/>
    <n v="350783.3028"/>
    <n v="236593.10430000001"/>
    <n v="414037.9325"/>
    <n v="259561.21419999999"/>
    <n v="454232.12479999999"/>
    <n v="280465.75400000002"/>
    <n v="490815.06959999999"/>
  </r>
  <r>
    <s v="6"/>
    <s v="Region VI - Midsouth"/>
    <x v="35"/>
    <s v="AR"/>
    <x v="175"/>
    <s v="2"/>
    <x v="1"/>
    <n v="92276.848499999993"/>
    <n v="161484.48490000001"/>
    <n v="121449.7182"/>
    <n v="212537.0068"/>
    <n v="148165.14379999999"/>
    <n v="259289.00169999999"/>
    <n v="182719.6715"/>
    <n v="319759.4252"/>
    <n v="217881.06460000001"/>
    <n v="381291.86310000002"/>
    <n v="240858.6404"/>
    <n v="421502.62070000003"/>
    <n v="262027.55739999999"/>
    <n v="458548.2255"/>
  </r>
  <r>
    <s v="6"/>
    <s v="Region VI - Midsouth"/>
    <x v="35"/>
    <s v="AR"/>
    <x v="175"/>
    <s v="3"/>
    <x v="2"/>
    <n v="82602.742100000003"/>
    <n v="144554.79870000001"/>
    <n v="112024.8751"/>
    <n v="196043.53140000001"/>
    <n v="141361.06709999999"/>
    <n v="247381.86749999999"/>
    <n v="185801.29490000001"/>
    <n v="325152.266"/>
    <n v="229738.99849999999"/>
    <n v="402043.2475"/>
    <n v="258472.44099999999"/>
    <n v="452326.77179999999"/>
    <n v="286759.19540000003"/>
    <n v="501828.592"/>
  </r>
  <r>
    <s v="6"/>
    <s v="Region VI - Midsouth"/>
    <x v="35"/>
    <s v="AR"/>
    <x v="175"/>
    <s v="4"/>
    <x v="3"/>
    <n v="94830.906300000002"/>
    <n v="151729.45240000001"/>
    <n v="132763.26879999999"/>
    <n v="212421.23319999999"/>
    <n v="170695.63140000001"/>
    <n v="273113.01429999998"/>
    <n v="227594.17509999999"/>
    <n v="364150.68560000003"/>
    <n v="284492.71889999998"/>
    <n v="455188.35700000002"/>
    <n v="322425.08140000002"/>
    <n v="515880.13799999998"/>
    <n v="360357.44390000001"/>
    <n v="576571.91890000005"/>
  </r>
  <r>
    <s v="6"/>
    <s v="Region VI - Midsouth"/>
    <x v="35"/>
    <s v="AR"/>
    <x v="255"/>
    <s v="1"/>
    <x v="0"/>
    <n v="105896.253"/>
    <n v="185318.44289999999"/>
    <n v="137290.99559999999"/>
    <n v="240259.24239999999"/>
    <n v="164536.02129999999"/>
    <n v="287938.03720000002"/>
    <n v="196641.61189999999"/>
    <n v="344122.82079999999"/>
    <n v="231885.37789999999"/>
    <n v="405799.41139999998"/>
    <n v="254302.54800000001"/>
    <n v="445029.45899999997"/>
    <n v="274545.81359999999"/>
    <n v="480455.17389999999"/>
  </r>
  <r>
    <s v="6"/>
    <s v="Region VI - Midsouth"/>
    <x v="35"/>
    <s v="AR"/>
    <x v="255"/>
    <s v="2"/>
    <x v="1"/>
    <n v="91967.774399999995"/>
    <n v="160943.60519999999"/>
    <n v="120659.27929999999"/>
    <n v="211153.7389"/>
    <n v="146840.01240000001"/>
    <n v="256970.02170000001"/>
    <n v="180422.44149999999"/>
    <n v="315739.27250000002"/>
    <n v="214765.85200000001"/>
    <n v="375840.24099999998"/>
    <n v="237245.39499999999"/>
    <n v="415179.4412"/>
    <n v="257849.71679999999"/>
    <n v="451237.00439999998"/>
  </r>
  <r>
    <s v="6"/>
    <s v="Region VI - Midsouth"/>
    <x v="35"/>
    <s v="AR"/>
    <x v="255"/>
    <s v="3"/>
    <x v="2"/>
    <n v="83570.434299999994"/>
    <n v="146248.26010000001"/>
    <n v="113687.641"/>
    <n v="198953.37169999999"/>
    <n v="143726.22089999999"/>
    <n v="251520.8866"/>
    <n v="189182.92920000001"/>
    <n v="331070.12609999999"/>
    <n v="234179.88140000001"/>
    <n v="409814.79249999998"/>
    <n v="263667.00959999999"/>
    <n v="461417.26669999998"/>
    <n v="292745.4657"/>
    <n v="512304.5649"/>
  </r>
  <r>
    <s v="6"/>
    <s v="Region VI - Midsouth"/>
    <x v="35"/>
    <s v="AR"/>
    <x v="255"/>
    <s v="4"/>
    <x v="3"/>
    <n v="93442.015799999994"/>
    <n v="149507.22760000001"/>
    <n v="130818.8222"/>
    <n v="209310.11859999999"/>
    <n v="168195.62849999999"/>
    <n v="269113.0097"/>
    <n v="224260.83799999999"/>
    <n v="358817.34620000003"/>
    <n v="280326.04749999999"/>
    <n v="448521.6827"/>
    <n v="317702.85389999999"/>
    <n v="508324.57380000001"/>
    <n v="355079.66019999998"/>
    <n v="568127.46479999996"/>
  </r>
  <r>
    <s v="6"/>
    <s v="Region VI - Midsouth"/>
    <x v="35"/>
    <s v="AR"/>
    <x v="256"/>
    <s v="1"/>
    <x v="0"/>
    <n v="103662.57889999999"/>
    <n v="181409.51300000001"/>
    <n v="134579.9099"/>
    <n v="235514.84229999999"/>
    <n v="161408.9976"/>
    <n v="282465.74589999998"/>
    <n v="193087.68309999999"/>
    <n v="337903.44540000003"/>
    <n v="227852.34109999999"/>
    <n v="398741.5969"/>
    <n v="249948.50949999999"/>
    <n v="437409.89150000003"/>
    <n v="270019.62349999999"/>
    <n v="472534.34100000001"/>
  </r>
  <r>
    <s v="6"/>
    <s v="Region VI - Midsouth"/>
    <x v="35"/>
    <s v="AR"/>
    <x v="256"/>
    <s v="2"/>
    <x v="1"/>
    <n v="89248.223499999993"/>
    <n v="156184.39110000001"/>
    <n v="117368.018"/>
    <n v="205394.03159999999"/>
    <n v="143095.68659999999"/>
    <n v="250417.45170000001"/>
    <n v="176302.72820000001"/>
    <n v="308529.77429999999"/>
    <n v="210135.62289999999"/>
    <n v="367737.34019999998"/>
    <n v="232254.1366"/>
    <n v="406444.73910000001"/>
    <n v="252605.2597"/>
    <n v="442059.20449999999"/>
  </r>
  <r>
    <s v="6"/>
    <s v="Region VI - Midsouth"/>
    <x v="35"/>
    <s v="AR"/>
    <x v="256"/>
    <s v="3"/>
    <x v="2"/>
    <n v="80201.675300000003"/>
    <n v="140352.93169999999"/>
    <n v="108855.8797"/>
    <n v="190497.78940000001"/>
    <n v="137428.7144"/>
    <n v="240500.25030000001"/>
    <n v="180700.71789999999"/>
    <n v="316226.25640000001"/>
    <n v="223496.92739999999"/>
    <n v="391119.62300000002"/>
    <n v="251499.07380000001"/>
    <n v="440123.37910000002"/>
    <n v="279078.29210000002"/>
    <n v="488387.01120000001"/>
  </r>
  <r>
    <s v="6"/>
    <s v="Region VI - Midsouth"/>
    <x v="35"/>
    <s v="AR"/>
    <x v="256"/>
    <s v="4"/>
    <x v="3"/>
    <n v="91451.540500000003"/>
    <n v="146322.467"/>
    <n v="128032.15670000001"/>
    <n v="204851.45370000001"/>
    <n v="164612.77290000001"/>
    <n v="263380.44050000003"/>
    <n v="219483.69709999999"/>
    <n v="351173.92070000002"/>
    <n v="274354.6214"/>
    <n v="438967.4007"/>
    <n v="310935.2377"/>
    <n v="497496.38760000002"/>
    <n v="347515.85379999998"/>
    <n v="556025.37439999997"/>
  </r>
  <r>
    <s v="6"/>
    <s v="Region VI - Midsouth"/>
    <x v="35"/>
    <s v="AR"/>
    <x v="257"/>
    <s v="1"/>
    <x v="0"/>
    <n v="101460.89569999999"/>
    <n v="177556.5674"/>
    <n v="131487.03580000001"/>
    <n v="230102.31270000001"/>
    <n v="157544.83249999999"/>
    <n v="275703.45689999999"/>
    <n v="188233.0264"/>
    <n v="329407.79609999998"/>
    <n v="221923.89350000001"/>
    <n v="388366.81349999999"/>
    <n v="243358.04749999999"/>
    <n v="425876.58309999999"/>
    <n v="262679.43910000002"/>
    <n v="459689.01850000001"/>
  </r>
  <r>
    <s v="6"/>
    <s v="Region VI - Midsouth"/>
    <x v="35"/>
    <s v="AR"/>
    <x v="257"/>
    <s v="2"/>
    <x v="1"/>
    <n v="88342.212499999994"/>
    <n v="154598.87179999999"/>
    <n v="115822.28"/>
    <n v="202688.98989999999"/>
    <n v="140877.66149999999"/>
    <n v="246535.90770000001"/>
    <n v="172956.83119999999"/>
    <n v="302674.45449999999"/>
    <n v="205799.68900000001"/>
    <n v="360149.45569999999"/>
    <n v="227304.8455"/>
    <n v="397783.47970000003"/>
    <n v="246993.4952"/>
    <n v="432238.61660000001"/>
  </r>
  <r>
    <s v="6"/>
    <s v="Region VI - Midsouth"/>
    <x v="35"/>
    <s v="AR"/>
    <x v="257"/>
    <s v="3"/>
    <x v="2"/>
    <n v="80536.552500000005"/>
    <n v="140938.96679999999"/>
    <n v="109632.70450000001"/>
    <n v="191857.23300000001"/>
    <n v="138654.80119999999"/>
    <n v="242645.90210000001"/>
    <n v="182563.5963"/>
    <n v="319486.29340000002"/>
    <n v="226039.3653"/>
    <n v="395568.88929999998"/>
    <n v="254542.07130000001"/>
    <n v="445448.62479999999"/>
    <n v="282659.8652"/>
    <n v="494654.76429999998"/>
  </r>
  <r>
    <s v="6"/>
    <s v="Region VI - Midsouth"/>
    <x v="35"/>
    <s v="AR"/>
    <x v="257"/>
    <s v="4"/>
    <x v="3"/>
    <n v="89533.953999999998"/>
    <n v="143254.32860000001"/>
    <n v="125347.5356"/>
    <n v="200556.05989999999"/>
    <n v="161161.11720000001"/>
    <n v="257857.79139999999"/>
    <n v="214881.4896"/>
    <n v="343810.3885"/>
    <n v="268601.86200000002"/>
    <n v="429762.98550000001"/>
    <n v="304415.4436"/>
    <n v="487064.71710000001"/>
    <n v="340229.02519999997"/>
    <n v="544366.44839999999"/>
  </r>
  <r>
    <s v="6"/>
    <s v="Region VI - Midsouth"/>
    <x v="35"/>
    <s v="AR"/>
    <x v="258"/>
    <s v="1"/>
    <x v="0"/>
    <n v="109837.3916"/>
    <n v="192215.43530000001"/>
    <n v="142546.4001"/>
    <n v="249456.20019999999"/>
    <n v="170930.68719999999"/>
    <n v="299128.70270000002"/>
    <n v="204428.69409999999"/>
    <n v="357750.21460000001"/>
    <n v="241192.71160000001"/>
    <n v="422087.24530000001"/>
    <n v="264564.0209"/>
    <n v="462987.03659999999"/>
    <n v="285761.80680000002"/>
    <n v="500083.1618"/>
  </r>
  <r>
    <s v="6"/>
    <s v="Region VI - Midsouth"/>
    <x v="35"/>
    <s v="AR"/>
    <x v="258"/>
    <s v="2"/>
    <x v="1"/>
    <n v="94775.199699999997"/>
    <n v="165856.59940000001"/>
    <n v="124560.9396"/>
    <n v="217981.64439999999"/>
    <n v="151794.3057"/>
    <n v="265640.03499999997"/>
    <n v="186889.35879999999"/>
    <n v="327056.37780000002"/>
    <n v="222679.73610000001"/>
    <n v="389689.53810000001"/>
    <n v="246085.18710000001"/>
    <n v="430649.07740000001"/>
    <n v="267599.51250000001"/>
    <n v="468299.147"/>
  </r>
  <r>
    <s v="6"/>
    <s v="Region VI - Midsouth"/>
    <x v="35"/>
    <s v="AR"/>
    <x v="258"/>
    <s v="3"/>
    <x v="2"/>
    <n v="85413.170899999997"/>
    <n v="149473.04920000001"/>
    <n v="115997.9751"/>
    <n v="202996.4564"/>
    <n v="146497.75260000001"/>
    <n v="256371.06700000001"/>
    <n v="192678.72070000001"/>
    <n v="337187.7611"/>
    <n v="238362.51079999999"/>
    <n v="417134.39390000002"/>
    <n v="268265.9509"/>
    <n v="469465.41409999999"/>
    <n v="297727.45490000001"/>
    <n v="521023.04619999998"/>
  </r>
  <r>
    <s v="6"/>
    <s v="Region VI - Midsouth"/>
    <x v="35"/>
    <s v="AR"/>
    <x v="258"/>
    <s v="4"/>
    <x v="3"/>
    <n v="96904.256200000003"/>
    <n v="155046.81229999999"/>
    <n v="135665.95869999999"/>
    <n v="217065.53709999999"/>
    <n v="174427.6612"/>
    <n v="279084.26209999999"/>
    <n v="232570.21489999999"/>
    <n v="372112.34940000001"/>
    <n v="290712.76860000001"/>
    <n v="465140.43670000002"/>
    <n v="329474.47110000002"/>
    <n v="527159.16170000006"/>
    <n v="368236.17359999998"/>
    <n v="589177.88659999997"/>
  </r>
  <r>
    <s v="6"/>
    <s v="Region VI - Midsouth"/>
    <x v="35"/>
    <s v="AR"/>
    <x v="259"/>
    <s v="1"/>
    <x v="0"/>
    <n v="102808.8465"/>
    <n v="179915.48139999999"/>
    <n v="133307.75020000001"/>
    <n v="233288.56289999999"/>
    <n v="159775.17600000001"/>
    <n v="279606.55800000002"/>
    <n v="190971.10569999999"/>
    <n v="334199.435"/>
    <n v="225215.1918"/>
    <n v="394126.5857"/>
    <n v="246994.79130000001"/>
    <n v="432240.8847"/>
    <n v="266674.72080000001"/>
    <n v="466680.76140000002"/>
  </r>
  <r>
    <s v="6"/>
    <s v="Region VI - Midsouth"/>
    <x v="35"/>
    <s v="AR"/>
    <x v="259"/>
    <s v="2"/>
    <x v="1"/>
    <n v="89204.286600000007"/>
    <n v="156107.50159999999"/>
    <n v="117062.81879999999"/>
    <n v="204859.93290000001"/>
    <n v="142490.70310000001"/>
    <n v="249358.7303"/>
    <n v="175129.12609999999"/>
    <n v="306475.9706"/>
    <n v="208493.79519999999"/>
    <n v="364864.14159999997"/>
    <n v="230329.8694"/>
    <n v="403077.27149999997"/>
    <n v="250352.58989999999"/>
    <n v="438117.03230000002"/>
  </r>
  <r>
    <s v="6"/>
    <s v="Region VI - Midsouth"/>
    <x v="35"/>
    <s v="AR"/>
    <x v="259"/>
    <s v="3"/>
    <x v="2"/>
    <n v="80964.687300000005"/>
    <n v="141688.20269999999"/>
    <n v="110116.59450000001"/>
    <n v="192704.0405"/>
    <n v="139191.70360000001"/>
    <n v="243585.48130000001"/>
    <n v="183193.9302"/>
    <n v="320589.37780000002"/>
    <n v="226747.09280000001"/>
    <n v="396807.41239999997"/>
    <n v="255283.57449999999"/>
    <n v="446746.25540000002"/>
    <n v="283420.88829999999"/>
    <n v="495986.55450000003"/>
  </r>
  <r>
    <s v="6"/>
    <s v="Region VI - Midsouth"/>
    <x v="35"/>
    <s v="AR"/>
    <x v="259"/>
    <s v="4"/>
    <x v="3"/>
    <n v="90715.657900000006"/>
    <n v="145145.05470000001"/>
    <n v="127001.921"/>
    <n v="203203.0765"/>
    <n v="163288.18410000001"/>
    <n v="261261.09849999999"/>
    <n v="217717.57879999999"/>
    <n v="348348.13130000001"/>
    <n v="272146.97350000002"/>
    <n v="435435.1642"/>
    <n v="308433.23670000001"/>
    <n v="493493.18609999999"/>
    <n v="344719.49979999999"/>
    <n v="551551.20790000004"/>
  </r>
  <r>
    <s v="6"/>
    <s v="Region VI - Midsouth"/>
    <x v="35"/>
    <s v="AR"/>
    <x v="260"/>
    <s v="1"/>
    <x v="0"/>
    <n v="108592.1587"/>
    <n v="190036.27780000001"/>
    <n v="140932.42970000001"/>
    <n v="246631.7519"/>
    <n v="168996.71460000001"/>
    <n v="295744.25040000002"/>
    <n v="202117.77830000001"/>
    <n v="353706.11190000002"/>
    <n v="238467.98379999999"/>
    <n v="417318.97149999999"/>
    <n v="261576.0454"/>
    <n v="457758.07939999999"/>
    <n v="282536.38770000002"/>
    <n v="494438.67849999998"/>
  </r>
  <r>
    <s v="6"/>
    <s v="Region VI - Midsouth"/>
    <x v="35"/>
    <s v="AR"/>
    <x v="260"/>
    <s v="2"/>
    <x v="1"/>
    <n v="93691.925700000007"/>
    <n v="163960.86989999999"/>
    <n v="123140.361"/>
    <n v="215495.6317"/>
    <n v="150066.10029999999"/>
    <n v="262615.67560000002"/>
    <n v="184767.03779999999"/>
    <n v="323342.3161"/>
    <n v="220154.0722"/>
    <n v="385269.6263"/>
    <n v="243295.4515"/>
    <n v="425767.04019999999"/>
    <n v="264567.91580000002"/>
    <n v="462993.85259999998"/>
  </r>
  <r>
    <s v="6"/>
    <s v="Region VI - Midsouth"/>
    <x v="35"/>
    <s v="AR"/>
    <x v="260"/>
    <s v="3"/>
    <x v="2"/>
    <n v="84426.706000000006"/>
    <n v="147746.73560000001"/>
    <n v="114655.4237"/>
    <n v="200646.9915"/>
    <n v="144800.02910000001"/>
    <n v="253400.0508"/>
    <n v="190443.60140000001"/>
    <n v="333276.30239999999"/>
    <n v="235595.34160000001"/>
    <n v="412291.84789999999"/>
    <n v="265150.02179999999"/>
    <n v="464012.53810000001"/>
    <n v="294267.51789999998"/>
    <n v="514968.15639999998"/>
  </r>
  <r>
    <s v="6"/>
    <s v="Region VI - Midsouth"/>
    <x v="35"/>
    <s v="AR"/>
    <x v="260"/>
    <s v="4"/>
    <x v="3"/>
    <n v="95805.426900000006"/>
    <n v="153288.68539999999"/>
    <n v="134127.59770000001"/>
    <n v="214604.15950000001"/>
    <n v="172449.76850000001"/>
    <n v="275919.63370000001"/>
    <n v="229933.0246"/>
    <n v="367892.84490000003"/>
    <n v="287416.28080000001"/>
    <n v="459866.05609999999"/>
    <n v="325738.45159999997"/>
    <n v="521181.53029999998"/>
    <n v="364060.62239999999"/>
    <n v="582497.00430000003"/>
  </r>
  <r>
    <s v="6"/>
    <s v="Region VI - Midsouth"/>
    <x v="36"/>
    <s v="LA"/>
    <x v="112"/>
    <s v="1"/>
    <x v="0"/>
    <n v="108540.7997"/>
    <n v="189946.39939999999"/>
    <n v="140829.0577"/>
    <n v="246450.85089999999"/>
    <n v="168848.52910000001"/>
    <n v="295484.92599999998"/>
    <n v="201904.19639999999"/>
    <n v="353332.34379999997"/>
    <n v="238184.69839999999"/>
    <n v="416823.22230000002"/>
    <n v="261251.66130000001"/>
    <n v="457190.40720000002"/>
    <n v="282151.45640000002"/>
    <n v="493765.04869999998"/>
  </r>
  <r>
    <s v="6"/>
    <s v="Region VI - Midsouth"/>
    <x v="36"/>
    <s v="LA"/>
    <x v="112"/>
    <s v="2"/>
    <x v="1"/>
    <n v="93802.525599999994"/>
    <n v="164154.4198"/>
    <n v="123230.3809"/>
    <n v="215653.16649999999"/>
    <n v="150123.68229999999"/>
    <n v="262716.44400000002"/>
    <n v="184742.0508"/>
    <n v="323298.58889999997"/>
    <n v="220069.851"/>
    <n v="385122.23930000002"/>
    <n v="243177.80729999999"/>
    <n v="425561.1629"/>
    <n v="264404.1667"/>
    <n v="462707.29190000001"/>
  </r>
  <r>
    <s v="6"/>
    <s v="Region VI - Midsouth"/>
    <x v="36"/>
    <s v="LA"/>
    <x v="112"/>
    <s v="3"/>
    <x v="2"/>
    <n v="84705.871100000004"/>
    <n v="148235.27439999999"/>
    <n v="115084.75440000001"/>
    <n v="201398.32019999999"/>
    <n v="145380.43960000001"/>
    <n v="254415.76930000001"/>
    <n v="191245.99400000001"/>
    <n v="334680.48950000003"/>
    <n v="236625.0625"/>
    <n v="414093.85930000001"/>
    <n v="266337.23469999997"/>
    <n v="466090.16070000001"/>
    <n v="295616.97499999998"/>
    <n v="517329.70610000001"/>
  </r>
  <r>
    <s v="6"/>
    <s v="Region VI - Midsouth"/>
    <x v="36"/>
    <s v="LA"/>
    <x v="112"/>
    <s v="4"/>
    <x v="3"/>
    <n v="95763.989700000006"/>
    <n v="153222.38570000001"/>
    <n v="134069.58549999999"/>
    <n v="214511.33989999999"/>
    <n v="172375.1813"/>
    <n v="275800.29430000001"/>
    <n v="229833.57509999999"/>
    <n v="367733.72570000001"/>
    <n v="287291.96899999998"/>
    <n v="459667.15710000001"/>
    <n v="325597.56479999999"/>
    <n v="520956.1115"/>
    <n v="363903.1606"/>
    <n v="582245.06570000004"/>
  </r>
  <r>
    <s v="6"/>
    <s v="Region VI - Midsouth"/>
    <x v="36"/>
    <s v="LA"/>
    <x v="261"/>
    <s v="1"/>
    <x v="0"/>
    <n v="110280.25109999999"/>
    <n v="192990.43960000001"/>
    <n v="142991.58300000001"/>
    <n v="250235.27009999999"/>
    <n v="171379.02369999999"/>
    <n v="299913.2916"/>
    <n v="204836.61439999999"/>
    <n v="358464.07510000002"/>
    <n v="241563.57550000001"/>
    <n v="422736.25719999999"/>
    <n v="264922.66239999997"/>
    <n v="463614.65919999999"/>
    <n v="286027.25449999998"/>
    <n v="500547.69540000003"/>
  </r>
  <r>
    <s v="6"/>
    <s v="Region VI - Midsouth"/>
    <x v="36"/>
    <s v="LA"/>
    <x v="261"/>
    <s v="2"/>
    <x v="1"/>
    <n v="95703.936900000001"/>
    <n v="167481.88959999999"/>
    <n v="125586.29919999999"/>
    <n v="219776.02359999999"/>
    <n v="152859.9455"/>
    <n v="267504.90460000001"/>
    <n v="187863.06460000001"/>
    <n v="328760.36310000002"/>
    <n v="223647.79329999999"/>
    <n v="391383.63829999999"/>
    <n v="247068.2997"/>
    <n v="432369.52439999999"/>
    <n v="268542.18849999999"/>
    <n v="469948.82980000001"/>
  </r>
  <r>
    <s v="6"/>
    <s v="Region VI - Midsouth"/>
    <x v="36"/>
    <s v="LA"/>
    <x v="261"/>
    <s v="3"/>
    <x v="2"/>
    <n v="86883.482900000003"/>
    <n v="152046.095"/>
    <n v="118171.91069999999"/>
    <n v="206800.84359999999"/>
    <n v="149378.05470000001"/>
    <n v="261411.5956"/>
    <n v="196604.65960000001"/>
    <n v="344058.15429999999"/>
    <n v="243350.12460000001"/>
    <n v="425862.71799999999"/>
    <n v="273979.1679"/>
    <n v="479463.54369999998"/>
    <n v="304180.53110000002"/>
    <n v="532315.92949999997"/>
  </r>
  <r>
    <s v="6"/>
    <s v="Region VI - Midsouth"/>
    <x v="36"/>
    <s v="LA"/>
    <x v="261"/>
    <s v="4"/>
    <x v="3"/>
    <n v="97308.640199999994"/>
    <n v="155693.8266"/>
    <n v="136232.0962"/>
    <n v="217971.35709999999"/>
    <n v="175155.55230000001"/>
    <n v="280248.88789999997"/>
    <n v="233540.73639999999"/>
    <n v="373665.1838"/>
    <n v="291925.92050000001"/>
    <n v="467081.47970000003"/>
    <n v="330849.37650000001"/>
    <n v="529359.01040000003"/>
    <n v="369772.83260000002"/>
    <n v="591636.54099999997"/>
  </r>
  <r>
    <s v="6"/>
    <s v="Region VI - Midsouth"/>
    <x v="36"/>
    <s v="LA"/>
    <x v="211"/>
    <s v="1"/>
    <x v="0"/>
    <n v="111576.8469"/>
    <n v="195259.48209999999"/>
    <n v="144708.93049999999"/>
    <n v="253240.62839999999"/>
    <n v="173461.1881"/>
    <n v="303557.07919999998"/>
    <n v="207361.11960000001"/>
    <n v="362881.95919999998"/>
    <n v="244571.59770000001"/>
    <n v="428000.29590000003"/>
    <n v="268235.0319"/>
    <n v="469411.30589999998"/>
    <n v="289637.61560000002"/>
    <n v="506865.8273"/>
  </r>
  <r>
    <s v="6"/>
    <s v="Region VI - Midsouth"/>
    <x v="36"/>
    <s v="LA"/>
    <x v="211"/>
    <s v="2"/>
    <x v="1"/>
    <n v="96676.613899999997"/>
    <n v="169184.07430000001"/>
    <n v="126916.8619"/>
    <n v="222104.50829999999"/>
    <n v="154530.57389999999"/>
    <n v="270428.50429999997"/>
    <n v="190010.37899999999"/>
    <n v="332518.16330000001"/>
    <n v="226257.68609999999"/>
    <n v="395950.95079999999"/>
    <n v="249975.6881"/>
    <n v="437457.45419999998"/>
    <n v="271737.54379999998"/>
    <n v="475540.70150000002"/>
  </r>
  <r>
    <s v="6"/>
    <s v="Region VI - Midsouth"/>
    <x v="36"/>
    <s v="LA"/>
    <x v="211"/>
    <s v="3"/>
    <x v="2"/>
    <n v="87590.784799999994"/>
    <n v="153283.87349999999"/>
    <n v="119085.13400000001"/>
    <n v="208398.9846"/>
    <n v="150495.37100000001"/>
    <n v="263366.89909999998"/>
    <n v="198037.39050000001"/>
    <n v="346565.43339999998"/>
    <n v="245087.57810000001"/>
    <n v="428903.26169999997"/>
    <n v="275907.8897"/>
    <n v="482838.80709999998"/>
    <n v="306291.01740000001"/>
    <n v="536009.28049999999"/>
  </r>
  <r>
    <s v="6"/>
    <s v="Region VI - Midsouth"/>
    <x v="36"/>
    <s v="LA"/>
    <x v="211"/>
    <s v="4"/>
    <x v="3"/>
    <n v="98448.910099999994"/>
    <n v="157518.2586"/>
    <n v="137828.4742"/>
    <n v="220525.56200000001"/>
    <n v="177208.03829999999"/>
    <n v="283532.86540000001"/>
    <n v="236277.38430000001"/>
    <n v="378043.82059999998"/>
    <n v="295346.7304"/>
    <n v="472554.7757"/>
    <n v="334726.29440000001"/>
    <n v="535562.07909999997"/>
    <n v="374105.85849999997"/>
    <n v="598569.38249999995"/>
  </r>
  <r>
    <s v="6"/>
    <s v="Region VI - Midsouth"/>
    <x v="36"/>
    <s v="LA"/>
    <x v="262"/>
    <s v="1"/>
    <x v="0"/>
    <n v="110280.25109999999"/>
    <n v="192990.43960000001"/>
    <n v="142991.58300000001"/>
    <n v="250235.27009999999"/>
    <n v="171379.02369999999"/>
    <n v="299913.2916"/>
    <n v="204836.61439999999"/>
    <n v="358464.07510000002"/>
    <n v="241563.57550000001"/>
    <n v="422736.25719999999"/>
    <n v="264922.66239999997"/>
    <n v="463614.65919999999"/>
    <n v="286027.25449999998"/>
    <n v="500547.69540000003"/>
  </r>
  <r>
    <s v="6"/>
    <s v="Region VI - Midsouth"/>
    <x v="36"/>
    <s v="LA"/>
    <x v="262"/>
    <s v="2"/>
    <x v="1"/>
    <n v="95703.936900000001"/>
    <n v="167481.88959999999"/>
    <n v="125586.29919999999"/>
    <n v="219776.02359999999"/>
    <n v="152859.9455"/>
    <n v="267504.90460000001"/>
    <n v="187863.06460000001"/>
    <n v="328760.36310000002"/>
    <n v="223647.79329999999"/>
    <n v="391383.63829999999"/>
    <n v="247068.2997"/>
    <n v="432369.52439999999"/>
    <n v="268542.18849999999"/>
    <n v="469948.82980000001"/>
  </r>
  <r>
    <s v="6"/>
    <s v="Region VI - Midsouth"/>
    <x v="36"/>
    <s v="LA"/>
    <x v="262"/>
    <s v="3"/>
    <x v="2"/>
    <n v="86883.482900000003"/>
    <n v="152046.095"/>
    <n v="118171.91069999999"/>
    <n v="206800.84359999999"/>
    <n v="149378.05470000001"/>
    <n v="261411.5956"/>
    <n v="196604.65960000001"/>
    <n v="344058.15429999999"/>
    <n v="243350.12460000001"/>
    <n v="425862.71799999999"/>
    <n v="273979.1679"/>
    <n v="479463.54369999998"/>
    <n v="304180.53110000002"/>
    <n v="532315.92949999997"/>
  </r>
  <r>
    <s v="6"/>
    <s v="Region VI - Midsouth"/>
    <x v="36"/>
    <s v="LA"/>
    <x v="262"/>
    <s v="4"/>
    <x v="3"/>
    <n v="97308.640199999994"/>
    <n v="155693.8266"/>
    <n v="136232.0962"/>
    <n v="217971.35709999999"/>
    <n v="175155.55230000001"/>
    <n v="280248.88789999997"/>
    <n v="233540.73639999999"/>
    <n v="373665.1838"/>
    <n v="291925.92050000001"/>
    <n v="467081.47970000003"/>
    <n v="330849.37650000001"/>
    <n v="529359.01040000003"/>
    <n v="369772.83260000002"/>
    <n v="591636.54099999997"/>
  </r>
  <r>
    <s v="6"/>
    <s v="Region VI - Midsouth"/>
    <x v="36"/>
    <s v="LA"/>
    <x v="263"/>
    <s v="1"/>
    <x v="0"/>
    <n v="109888.7506"/>
    <n v="192305.31349999999"/>
    <n v="142649.7721"/>
    <n v="249637.1012"/>
    <n v="171078.87270000001"/>
    <n v="299388.02710000001"/>
    <n v="204642.27590000001"/>
    <n v="358123.9828"/>
    <n v="241475.9969"/>
    <n v="422582.99449999997"/>
    <n v="264888.40509999997"/>
    <n v="463554.70880000002"/>
    <n v="286146.73800000001"/>
    <n v="500756.7916"/>
  </r>
  <r>
    <s v="6"/>
    <s v="Region VI - Midsouth"/>
    <x v="36"/>
    <s v="LA"/>
    <x v="263"/>
    <s v="2"/>
    <x v="1"/>
    <n v="94664.599700000006"/>
    <n v="165663.0496"/>
    <n v="124470.9198"/>
    <n v="217824.10949999999"/>
    <n v="151736.72380000001"/>
    <n v="265539.26659999997"/>
    <n v="186914.34580000001"/>
    <n v="327100.10509999999"/>
    <n v="222763.95730000001"/>
    <n v="389836.9252"/>
    <n v="246202.83119999999"/>
    <n v="430854.9547"/>
    <n v="267763.26150000002"/>
    <n v="468585.70760000002"/>
  </r>
  <r>
    <s v="6"/>
    <s v="Region VI - Midsouth"/>
    <x v="36"/>
    <s v="LA"/>
    <x v="263"/>
    <s v="3"/>
    <x v="2"/>
    <n v="85134.005900000004"/>
    <n v="148984.51029999999"/>
    <n v="115568.6444"/>
    <n v="202245.12770000001"/>
    <n v="145917.342"/>
    <n v="255355.34849999999"/>
    <n v="191876.32800000001"/>
    <n v="335783.57400000002"/>
    <n v="237332.79"/>
    <n v="415332.3824"/>
    <n v="267078.73790000001"/>
    <n v="467387.79149999999"/>
    <n v="296377.99790000002"/>
    <n v="518661.4964"/>
  </r>
  <r>
    <s v="6"/>
    <s v="Region VI - Midsouth"/>
    <x v="36"/>
    <s v="LA"/>
    <x v="263"/>
    <s v="4"/>
    <x v="3"/>
    <n v="96945.693499999994"/>
    <n v="155113.11189999999"/>
    <n v="135723.97089999999"/>
    <n v="217158.3567"/>
    <n v="174502.24830000001"/>
    <n v="279203.60149999999"/>
    <n v="232669.66440000001"/>
    <n v="372271.46860000002"/>
    <n v="290837.08049999998"/>
    <n v="465339.3357"/>
    <n v="329615.3579"/>
    <n v="527384.58050000004"/>
    <n v="368393.63530000002"/>
    <n v="589429.82519999996"/>
  </r>
  <r>
    <s v="6"/>
    <s v="Region VI - Midsouth"/>
    <x v="36"/>
    <s v="LA"/>
    <x v="264"/>
    <s v="1"/>
    <x v="0"/>
    <n v="114067.31269999999"/>
    <n v="199617.7971"/>
    <n v="147936.87160000001"/>
    <n v="258889.5252"/>
    <n v="177329.1335"/>
    <n v="310325.98369999998"/>
    <n v="211982.95120000001"/>
    <n v="370970.16440000001"/>
    <n v="250021.05350000001"/>
    <n v="437536.84360000002"/>
    <n v="274210.98310000001"/>
    <n v="479869.22039999999"/>
    <n v="296088.45370000001"/>
    <n v="518154.7941"/>
  </r>
  <r>
    <s v="6"/>
    <s v="Region VI - Midsouth"/>
    <x v="36"/>
    <s v="LA"/>
    <x v="264"/>
    <s v="2"/>
    <x v="1"/>
    <n v="98843.161800000002"/>
    <n v="172975.53320000001"/>
    <n v="129758.0192"/>
    <n v="227076.5336"/>
    <n v="157986.9846"/>
    <n v="276477.2231"/>
    <n v="194255.02100000001"/>
    <n v="339946.2867"/>
    <n v="231309.01379999999"/>
    <n v="404790.77429999999"/>
    <n v="255555.15919999999"/>
    <n v="447221.52870000002"/>
    <n v="277800.73719999997"/>
    <n v="486151.29009999998"/>
  </r>
  <r>
    <s v="6"/>
    <s v="Region VI - Midsouth"/>
    <x v="36"/>
    <s v="LA"/>
    <x v="264"/>
    <s v="3"/>
    <x v="2"/>
    <n v="89563.714699999997"/>
    <n v="156736.50080000001"/>
    <n v="121770.2368"/>
    <n v="213097.91440000001"/>
    <n v="153890.81789999999"/>
    <n v="269308.9313"/>
    <n v="202507.6292"/>
    <n v="354388.35110000003"/>
    <n v="250621.91649999999"/>
    <n v="438588.35389999999"/>
    <n v="282139.74800000002"/>
    <n v="493744.55900000001"/>
    <n v="313210.89150000003"/>
    <n v="548119.06019999995"/>
  </r>
  <r>
    <s v="6"/>
    <s v="Region VI - Midsouth"/>
    <x v="36"/>
    <s v="LA"/>
    <x v="264"/>
    <s v="4"/>
    <x v="3"/>
    <n v="100646.56879999999"/>
    <n v="161034.51240000001"/>
    <n v="140905.19620000001"/>
    <n v="225448.31719999999"/>
    <n v="181163.82370000001"/>
    <n v="289862.12229999999"/>
    <n v="241551.76490000001"/>
    <n v="386482.8297"/>
    <n v="301939.70610000001"/>
    <n v="483103.53700000001"/>
    <n v="342198.33360000001"/>
    <n v="547517.34199999995"/>
    <n v="382456.96110000001"/>
    <n v="611931.14690000005"/>
  </r>
  <r>
    <s v="6"/>
    <s v="Region VI - Midsouth"/>
    <x v="36"/>
    <s v="LA"/>
    <x v="265"/>
    <s v="1"/>
    <x v="0"/>
    <n v="109734.6771"/>
    <n v="192035.68489999999"/>
    <n v="142339.66080000001"/>
    <n v="249094.4062"/>
    <n v="170634.32180000001"/>
    <n v="298610.06300000002"/>
    <n v="204001.5367"/>
    <n v="357002.68920000002"/>
    <n v="240626.14840000001"/>
    <n v="421095.7597"/>
    <n v="263915.26069999998"/>
    <n v="461851.70610000001"/>
    <n v="284991.95260000002"/>
    <n v="498735.91710000002"/>
  </r>
  <r>
    <s v="6"/>
    <s v="Region VI - Midsouth"/>
    <x v="36"/>
    <s v="LA"/>
    <x v="265"/>
    <s v="2"/>
    <x v="1"/>
    <n v="94996.403000000006"/>
    <n v="166243.7052"/>
    <n v="124740.984"/>
    <n v="218296.7219"/>
    <n v="151909.4748"/>
    <n v="265841.58100000001"/>
    <n v="186839.39110000001"/>
    <n v="326968.93430000002"/>
    <n v="222511.30100000001"/>
    <n v="389394.77669999999"/>
    <n v="245849.9068"/>
    <n v="430237.33679999999"/>
    <n v="267272.02309999999"/>
    <n v="467726.0404"/>
  </r>
  <r>
    <s v="6"/>
    <s v="Region VI - Midsouth"/>
    <x v="36"/>
    <s v="LA"/>
    <x v="265"/>
    <s v="3"/>
    <x v="2"/>
    <n v="85971.504799999995"/>
    <n v="150450.1335"/>
    <n v="116856.64169999999"/>
    <n v="204499.12289999999"/>
    <n v="147658.58040000001"/>
    <n v="258402.51569999999"/>
    <n v="194283.51509999999"/>
    <n v="339996.15149999998"/>
    <n v="240421.9639"/>
    <n v="420738.43670000002"/>
    <n v="270640.38959999999"/>
    <n v="473620.68180000002"/>
    <n v="300426.38339999999"/>
    <n v="525746.17079999996"/>
  </r>
  <r>
    <s v="6"/>
    <s v="Region VI - Midsouth"/>
    <x v="36"/>
    <s v="LA"/>
    <x v="265"/>
    <s v="4"/>
    <x v="3"/>
    <n v="96821.384900000005"/>
    <n v="154914.21799999999"/>
    <n v="135549.9388"/>
    <n v="216879.90520000001"/>
    <n v="174278.4927"/>
    <n v="278845.59240000002"/>
    <n v="232371.3236"/>
    <n v="371794.12329999998"/>
    <n v="290464.1545"/>
    <n v="464742.65409999999"/>
    <n v="329192.7084"/>
    <n v="526708.34140000003"/>
    <n v="367921.2623"/>
    <n v="588674.02850000001"/>
  </r>
  <r>
    <s v="6"/>
    <s v="Region VI - Midsouth"/>
    <x v="37"/>
    <s v="NM"/>
    <x v="266"/>
    <s v="1"/>
    <x v="0"/>
    <n v="109137.7366"/>
    <n v="190991.03909999999"/>
    <n v="141584.35690000001"/>
    <n v="247772.62469999999"/>
    <n v="169741.4228"/>
    <n v="297047.48989999999"/>
    <n v="202952.86350000001"/>
    <n v="355167.511"/>
    <n v="239405.4198"/>
    <n v="418959.48460000003"/>
    <n v="262583.45699999999"/>
    <n v="459521.04979999998"/>
    <n v="283571.70030000003"/>
    <n v="496250.4755"/>
  </r>
  <r>
    <s v="6"/>
    <s v="Region VI - Midsouth"/>
    <x v="37"/>
    <s v="NM"/>
    <x v="266"/>
    <s v="2"/>
    <x v="1"/>
    <n v="94399.462499999994"/>
    <n v="165199.0594"/>
    <n v="123985.6802"/>
    <n v="216974.94029999999"/>
    <n v="151016.5759"/>
    <n v="264279.00780000002"/>
    <n v="185790.71780000001"/>
    <n v="325133.7561"/>
    <n v="221290.5724"/>
    <n v="387258.50160000002"/>
    <n v="244513.85310000001"/>
    <n v="427899.24280000001"/>
    <n v="265838.0907"/>
    <n v="465216.65860000002"/>
  </r>
  <r>
    <s v="6"/>
    <s v="Region VI - Midsouth"/>
    <x v="37"/>
    <s v="NM"/>
    <x v="266"/>
    <s v="3"/>
    <x v="2"/>
    <n v="85338.686100000006"/>
    <n v="149342.70069999999"/>
    <n v="115970.6954"/>
    <n v="202948.717"/>
    <n v="146519.50659999999"/>
    <n v="256409.13649999999"/>
    <n v="192764.7501"/>
    <n v="337338.3126"/>
    <n v="238523.50750000001"/>
    <n v="417416.13809999998"/>
    <n v="268488.80570000003"/>
    <n v="469855.41009999998"/>
    <n v="298021.67200000002"/>
    <n v="521537.92599999998"/>
  </r>
  <r>
    <s v="6"/>
    <s v="Region VI - Midsouth"/>
    <x v="37"/>
    <s v="NM"/>
    <x v="266"/>
    <s v="4"/>
    <x v="3"/>
    <n v="96292.685700000002"/>
    <n v="154068.29930000001"/>
    <n v="134809.76"/>
    <n v="215695.61910000001"/>
    <n v="173326.83420000001"/>
    <n v="277322.9388"/>
    <n v="231102.44560000001"/>
    <n v="369763.91840000002"/>
    <n v="288878.05699999997"/>
    <n v="462204.89809999999"/>
    <n v="327395.1312"/>
    <n v="523832.21789999999"/>
    <n v="365912.20549999998"/>
    <n v="585459.53760000004"/>
  </r>
  <r>
    <s v="6"/>
    <s v="Region VI - Midsouth"/>
    <x v="37"/>
    <s v="NM"/>
    <x v="267"/>
    <s v="1"/>
    <x v="0"/>
    <n v="111133.9834"/>
    <n v="194484.47099999999"/>
    <n v="144263.7426"/>
    <n v="252461.54949999999"/>
    <n v="173012.84529999999"/>
    <n v="302772.47940000001"/>
    <n v="206953.1917"/>
    <n v="362168.08549999999"/>
    <n v="244200.7248"/>
    <n v="427351.2684"/>
    <n v="267876.38059999997"/>
    <n v="468783.66600000003"/>
    <n v="289372.15710000001"/>
    <n v="506401.27500000002"/>
  </r>
  <r>
    <s v="6"/>
    <s v="Region VI - Midsouth"/>
    <x v="37"/>
    <s v="NM"/>
    <x v="267"/>
    <s v="2"/>
    <x v="1"/>
    <n v="95747.873699999996"/>
    <n v="167558.77910000001"/>
    <n v="125891.49830000001"/>
    <n v="220310.12220000001"/>
    <n v="153464.92910000001"/>
    <n v="268563.62599999999"/>
    <n v="189036.66680000001"/>
    <n v="330814.16680000001"/>
    <n v="225289.62109999999"/>
    <n v="394256.83689999999"/>
    <n v="248992.56690000001"/>
    <n v="435736.99200000003"/>
    <n v="270794.85820000002"/>
    <n v="473891.00199999998"/>
  </r>
  <r>
    <s v="6"/>
    <s v="Region VI - Midsouth"/>
    <x v="37"/>
    <s v="NM"/>
    <x v="267"/>
    <s v="3"/>
    <x v="2"/>
    <n v="86120.470799999996"/>
    <n v="150710.82399999999"/>
    <n v="116911.1957"/>
    <n v="204594.5926"/>
    <n v="147615.0655"/>
    <n v="258326.3646"/>
    <n v="194111.4473"/>
    <n v="339695.03279999999"/>
    <n v="240099.95920000001"/>
    <n v="420174.92859999998"/>
    <n v="270194.66710000002"/>
    <n v="472840.66739999998"/>
    <n v="299837.935"/>
    <n v="524716.38619999995"/>
  </r>
  <r>
    <s v="6"/>
    <s v="Region VI - Midsouth"/>
    <x v="37"/>
    <s v="NM"/>
    <x v="267"/>
    <s v="4"/>
    <x v="3"/>
    <n v="98044.522800000006"/>
    <n v="156871.23879999999"/>
    <n v="137262.33180000001"/>
    <n v="219619.73430000001"/>
    <n v="176480.141"/>
    <n v="282368.22989999998"/>
    <n v="235306.8547"/>
    <n v="376490.9731"/>
    <n v="294133.56839999999"/>
    <n v="470613.71639999998"/>
    <n v="333351.3775"/>
    <n v="533362.21200000006"/>
    <n v="372569.18650000001"/>
    <n v="596110.70739999996"/>
  </r>
  <r>
    <s v="6"/>
    <s v="Region VI - Midsouth"/>
    <x v="37"/>
    <s v="NM"/>
    <x v="268"/>
    <s v="1"/>
    <x v="0"/>
    <n v="112379.2163"/>
    <n v="196663.62849999999"/>
    <n v="145877.71309999999"/>
    <n v="255285.99799999999"/>
    <n v="174946.8181"/>
    <n v="306156.93160000001"/>
    <n v="209264.10750000001"/>
    <n v="366212.18810000003"/>
    <n v="246925.45269999999"/>
    <n v="432119.54220000003"/>
    <n v="270864.35619999998"/>
    <n v="474012.62329999998"/>
    <n v="292597.57620000001"/>
    <n v="512045.75839999999"/>
  </r>
  <r>
    <s v="6"/>
    <s v="Region VI - Midsouth"/>
    <x v="37"/>
    <s v="NM"/>
    <x v="268"/>
    <s v="2"/>
    <x v="1"/>
    <n v="96831.147700000001"/>
    <n v="169454.5085"/>
    <n v="127312.07709999999"/>
    <n v="222796.1349"/>
    <n v="155193.13449999999"/>
    <n v="271587.9853"/>
    <n v="191158.9878"/>
    <n v="334528.22850000003"/>
    <n v="227815.285"/>
    <n v="398676.7487"/>
    <n v="251782.30249999999"/>
    <n v="440619.02929999999"/>
    <n v="273826.45500000002"/>
    <n v="479196.29629999999"/>
  </r>
  <r>
    <s v="6"/>
    <s v="Region VI - Midsouth"/>
    <x v="37"/>
    <s v="NM"/>
    <x v="268"/>
    <s v="3"/>
    <x v="2"/>
    <n v="87106.935800000007"/>
    <n v="152437.13769999999"/>
    <n v="118253.74709999999"/>
    <n v="206944.05739999999"/>
    <n v="149312.78890000001"/>
    <n v="261297.38070000001"/>
    <n v="196346.5667"/>
    <n v="343606.49160000001"/>
    <n v="242867.12839999999"/>
    <n v="425017.47470000002"/>
    <n v="273310.59610000002"/>
    <n v="478293.54330000002"/>
    <n v="303297.87199999997"/>
    <n v="530771.27599999995"/>
  </r>
  <r>
    <s v="6"/>
    <s v="Region VI - Midsouth"/>
    <x v="37"/>
    <s v="NM"/>
    <x v="268"/>
    <s v="4"/>
    <x v="3"/>
    <n v="99143.352100000004"/>
    <n v="158629.36569999999"/>
    <n v="138800.69289999999"/>
    <n v="222081.11189999999"/>
    <n v="178458.0338"/>
    <n v="285532.85820000002"/>
    <n v="237944.04500000001"/>
    <n v="380710.47769999999"/>
    <n v="297430.0563"/>
    <n v="475888.09700000001"/>
    <n v="337087.3971"/>
    <n v="539339.84340000001"/>
    <n v="376744.73790000001"/>
    <n v="602791.58959999995"/>
  </r>
  <r>
    <s v="6"/>
    <s v="Region VI - Midsouth"/>
    <x v="37"/>
    <s v="NM"/>
    <x v="269"/>
    <s v="1"/>
    <x v="0"/>
    <n v="107892.4999"/>
    <n v="188811.87479999999"/>
    <n v="139970.38130000001"/>
    <n v="244948.1673"/>
    <n v="167807.44390000001"/>
    <n v="293663.02679999999"/>
    <n v="200641.94020000001"/>
    <n v="351123.39520000003"/>
    <n v="236680.68290000001"/>
    <n v="414191.19510000001"/>
    <n v="259595.47159999999"/>
    <n v="454292.07520000002"/>
    <n v="280346.27049999998"/>
    <n v="490605.97330000001"/>
  </r>
  <r>
    <s v="6"/>
    <s v="Region VI - Midsouth"/>
    <x v="37"/>
    <s v="NM"/>
    <x v="269"/>
    <s v="2"/>
    <x v="1"/>
    <n v="93316.185599999997"/>
    <n v="163303.32490000001"/>
    <n v="122565.09759999999"/>
    <n v="214488.92069999999"/>
    <n v="149288.36559999999"/>
    <n v="261254.6398"/>
    <n v="183668.3904"/>
    <n v="321419.68320000003"/>
    <n v="218764.9007"/>
    <n v="382838.57620000001"/>
    <n v="241724.10879999999"/>
    <n v="423017.19040000002"/>
    <n v="262806.48440000002"/>
    <n v="459911.34769999998"/>
  </r>
  <r>
    <s v="6"/>
    <s v="Region VI - Midsouth"/>
    <x v="37"/>
    <s v="NM"/>
    <x v="269"/>
    <s v="3"/>
    <x v="2"/>
    <n v="84352.218999999997"/>
    <n v="147616.38329999999"/>
    <n v="114628.14139999999"/>
    <n v="200599.24729999999"/>
    <n v="144821.77979999999"/>
    <n v="253438.1146"/>
    <n v="190529.62640000001"/>
    <n v="333426.84629999998"/>
    <n v="235756.33309999999"/>
    <n v="412573.58299999998"/>
    <n v="265372.87089999998"/>
    <n v="464402.52409999998"/>
    <n v="294561.72869999998"/>
    <n v="515483.02519999997"/>
  </r>
  <r>
    <s v="6"/>
    <s v="Region VI - Midsouth"/>
    <x v="37"/>
    <s v="NM"/>
    <x v="269"/>
    <s v="4"/>
    <x v="3"/>
    <n v="95193.853000000003"/>
    <n v="152310.16699999999"/>
    <n v="133271.3941"/>
    <n v="213234.23379999999"/>
    <n v="171348.93539999999"/>
    <n v="274158.30060000002"/>
    <n v="228465.24720000001"/>
    <n v="365544.4008"/>
    <n v="285581.5589"/>
    <n v="456930.50099999999"/>
    <n v="323659.10009999998"/>
    <n v="517854.56790000002"/>
    <n v="361736.64120000001"/>
    <n v="578778.63470000005"/>
  </r>
  <r>
    <s v="6"/>
    <s v="Region VI - Midsouth"/>
    <x v="37"/>
    <s v="NM"/>
    <x v="270"/>
    <s v="1"/>
    <x v="0"/>
    <n v="109240.4546"/>
    <n v="191170.79560000001"/>
    <n v="141791.10079999999"/>
    <n v="248134.4265"/>
    <n v="170037.7936"/>
    <n v="297566.13880000002"/>
    <n v="203380.02710000001"/>
    <n v="355915.04739999998"/>
    <n v="239971.9903"/>
    <n v="419950.98300000001"/>
    <n v="263232.22519999999"/>
    <n v="460656.39409999998"/>
    <n v="284341.56290000002"/>
    <n v="497597.73509999999"/>
  </r>
  <r>
    <s v="6"/>
    <s v="Region VI - Midsouth"/>
    <x v="37"/>
    <s v="NM"/>
    <x v="270"/>
    <s v="2"/>
    <x v="1"/>
    <n v="94178.262700000007"/>
    <n v="164811.95980000001"/>
    <n v="123805.6404"/>
    <n v="216659.87059999999"/>
    <n v="150901.41209999999"/>
    <n v="264077.47110000002"/>
    <n v="185840.6918"/>
    <n v="325221.21059999999"/>
    <n v="221459.0148"/>
    <n v="387553.2757"/>
    <n v="244749.14139999999"/>
    <n v="428310.9975"/>
    <n v="266165.58860000002"/>
    <n v="465789.78019999998"/>
  </r>
  <r>
    <s v="6"/>
    <s v="Region VI - Midsouth"/>
    <x v="37"/>
    <s v="NM"/>
    <x v="270"/>
    <s v="3"/>
    <x v="2"/>
    <n v="84780.355899999995"/>
    <n v="148365.62289999999"/>
    <n v="115112.0341"/>
    <n v="201446.05960000001"/>
    <n v="145358.68549999999"/>
    <n v="254377.6997"/>
    <n v="191159.96470000001"/>
    <n v="334529.93819999998"/>
    <n v="236464.06580000001"/>
    <n v="413812.1152"/>
    <n v="266114.3799"/>
    <n v="465700.16470000002"/>
    <n v="295322.75790000003"/>
    <n v="516814.82640000002"/>
  </r>
  <r>
    <s v="6"/>
    <s v="Region VI - Midsouth"/>
    <x v="37"/>
    <s v="NM"/>
    <x v="270"/>
    <s v="4"/>
    <x v="3"/>
    <n v="96375.560200000007"/>
    <n v="154200.89859999999"/>
    <n v="134925.7843"/>
    <n v="215881.25810000001"/>
    <n v="173476.00839999999"/>
    <n v="277561.6176"/>
    <n v="231301.34450000001"/>
    <n v="370082.1568"/>
    <n v="289126.68060000002"/>
    <n v="462602.69589999999"/>
    <n v="327676.90470000001"/>
    <n v="524283.05540000001"/>
    <n v="366227.12880000001"/>
    <n v="585963.41469999996"/>
  </r>
  <r>
    <s v="6"/>
    <s v="Region VI - Midsouth"/>
    <x v="37"/>
    <s v="NM"/>
    <x v="271"/>
    <s v="1"/>
    <x v="0"/>
    <n v="111782.2794"/>
    <n v="195618.9889"/>
    <n v="145122.41380000001"/>
    <n v="253964.2242"/>
    <n v="174053.92439999999"/>
    <n v="304594.3677"/>
    <n v="208215.4405"/>
    <n v="364377.0208"/>
    <n v="245704.73130000001"/>
    <n v="429983.27990000002"/>
    <n v="269532.56040000002"/>
    <n v="471681.98070000001"/>
    <n v="291177.33230000001"/>
    <n v="509560.33159999998"/>
  </r>
  <r>
    <s v="6"/>
    <s v="Region VI - Midsouth"/>
    <x v="37"/>
    <s v="NM"/>
    <x v="271"/>
    <s v="2"/>
    <x v="1"/>
    <n v="96234.210800000001"/>
    <n v="168409.8688"/>
    <n v="126556.77770000001"/>
    <n v="221474.36110000001"/>
    <n v="154300.2409"/>
    <n v="270025.4215"/>
    <n v="190110.32079999999"/>
    <n v="332693.0613"/>
    <n v="226594.56359999999"/>
    <n v="396540.48629999999"/>
    <n v="250446.2568"/>
    <n v="438280.94929999998"/>
    <n v="272392.53110000002"/>
    <n v="476686.92950000003"/>
  </r>
  <r>
    <s v="6"/>
    <s v="Region VI - Midsouth"/>
    <x v="37"/>
    <s v="NM"/>
    <x v="271"/>
    <s v="3"/>
    <x v="2"/>
    <n v="86474.120800000004"/>
    <n v="151329.7114"/>
    <n v="117367.8061"/>
    <n v="205393.66070000001"/>
    <n v="148173.72200000001"/>
    <n v="259304.0134"/>
    <n v="194827.8106"/>
    <n v="340948.66859999998"/>
    <n v="240968.68340000001"/>
    <n v="421695.19589999999"/>
    <n v="271159.02519999997"/>
    <n v="474528.2941"/>
    <n v="300893.17499999999"/>
    <n v="526563.05619999999"/>
  </r>
  <r>
    <s v="6"/>
    <s v="Region VI - Midsouth"/>
    <x v="37"/>
    <s v="NM"/>
    <x v="271"/>
    <s v="4"/>
    <x v="3"/>
    <n v="98614.656099999993"/>
    <n v="157783.45209999999"/>
    <n v="138060.51850000001"/>
    <n v="220896.83290000001"/>
    <n v="177506.38089999999"/>
    <n v="284010.21370000002"/>
    <n v="236675.1746"/>
    <n v="378680.28499999997"/>
    <n v="295843.9682"/>
    <n v="473350.35619999998"/>
    <n v="335289.83069999999"/>
    <n v="536463.73699999996"/>
    <n v="374735.69309999997"/>
    <n v="599577.11789999995"/>
  </r>
  <r>
    <s v="6"/>
    <s v="Region VI - Midsouth"/>
    <x v="37"/>
    <s v="NM"/>
    <x v="272"/>
    <s v="1"/>
    <x v="0"/>
    <n v="111082.62450000001"/>
    <n v="194394.59280000001"/>
    <n v="144160.37059999999"/>
    <n v="252280.64859999999"/>
    <n v="172864.66"/>
    <n v="302513.15490000002"/>
    <n v="206739.60990000001"/>
    <n v="361794.3173"/>
    <n v="243917.43960000001"/>
    <n v="426855.51919999998"/>
    <n v="267551.99650000001"/>
    <n v="468215.9939"/>
    <n v="288987.22580000001"/>
    <n v="505727.64529999997"/>
  </r>
  <r>
    <s v="6"/>
    <s v="Region VI - Midsouth"/>
    <x v="37"/>
    <s v="NM"/>
    <x v="272"/>
    <s v="2"/>
    <x v="1"/>
    <n v="95858.473599999998"/>
    <n v="167752.32879999999"/>
    <n v="125981.5183"/>
    <n v="220467.65710000001"/>
    <n v="153522.5111"/>
    <n v="268664.39439999999"/>
    <n v="189011.67980000001"/>
    <n v="330770.43959999998"/>
    <n v="225205.39989999999"/>
    <n v="394109.4498"/>
    <n v="248874.9227"/>
    <n v="435531.11469999998"/>
    <n v="270631.10920000001"/>
    <n v="473604.4412"/>
  </r>
  <r>
    <s v="6"/>
    <s v="Region VI - Midsouth"/>
    <x v="37"/>
    <s v="NM"/>
    <x v="272"/>
    <s v="3"/>
    <x v="2"/>
    <n v="86399.635899999994"/>
    <n v="151199.36290000001"/>
    <n v="117340.52650000001"/>
    <n v="205345.92129999999"/>
    <n v="148195.476"/>
    <n v="259342.08300000001"/>
    <n v="194913.84"/>
    <n v="341099.22009999998"/>
    <n v="241129.68"/>
    <n v="421976.94"/>
    <n v="271381.88"/>
    <n v="474918.29009999998"/>
    <n v="301187.39199999999"/>
    <n v="527077.93599999999"/>
  </r>
  <r>
    <s v="6"/>
    <s v="Region VI - Midsouth"/>
    <x v="37"/>
    <s v="NM"/>
    <x v="272"/>
    <s v="4"/>
    <x v="3"/>
    <n v="98003.085600000006"/>
    <n v="156804.93909999999"/>
    <n v="137204.31969999999"/>
    <n v="219526.9148"/>
    <n v="176405.554"/>
    <n v="282248.89049999998"/>
    <n v="235207.40520000001"/>
    <n v="376331.85399999999"/>
    <n v="294009.25650000002"/>
    <n v="470414.8174"/>
    <n v="333210.49070000002"/>
    <n v="533136.79319999996"/>
    <n v="372411.72499999998"/>
    <n v="595858.76879999996"/>
  </r>
  <r>
    <s v="6"/>
    <s v="Region VI - Midsouth"/>
    <x v="38"/>
    <s v="OK"/>
    <x v="273"/>
    <s v="1"/>
    <x v="0"/>
    <n v="106698.626"/>
    <n v="186722.5955"/>
    <n v="138459.78279999999"/>
    <n v="242304.61979999999"/>
    <n v="166021.65659999999"/>
    <n v="290537.89899999998"/>
    <n v="198544.60620000001"/>
    <n v="347453.06069999997"/>
    <n v="234239.2403"/>
    <n v="409918.6704"/>
    <n v="256931.88010000001"/>
    <n v="449630.79019999999"/>
    <n v="277505.78269999998"/>
    <n v="485635.11969999998"/>
  </r>
  <r>
    <s v="6"/>
    <s v="Region VI - Midsouth"/>
    <x v="38"/>
    <s v="OK"/>
    <x v="273"/>
    <s v="2"/>
    <x v="1"/>
    <n v="92122.311700000006"/>
    <n v="161214.04560000001"/>
    <n v="121054.499"/>
    <n v="211845.37330000001"/>
    <n v="147502.57829999999"/>
    <n v="258129.51199999999"/>
    <n v="181571.0564"/>
    <n v="317749.34869999997"/>
    <n v="216323.45800000001"/>
    <n v="378566.05160000001"/>
    <n v="239052.01740000001"/>
    <n v="418341.03039999999"/>
    <n v="259938.6367"/>
    <n v="454892.61410000001"/>
  </r>
  <r>
    <s v="6"/>
    <s v="Region VI - Midsouth"/>
    <x v="38"/>
    <s v="OK"/>
    <x v="273"/>
    <s v="3"/>
    <x v="2"/>
    <n v="83086.589000000007"/>
    <n v="145401.53080000001"/>
    <n v="112856.25930000001"/>
    <n v="197498.45379999999"/>
    <n v="142543.64569999999"/>
    <n v="249451.38010000001"/>
    <n v="187492.11429999999"/>
    <n v="328111.20020000002"/>
    <n v="231959.4431"/>
    <n v="405929.02539999998"/>
    <n v="261069.72889999999"/>
    <n v="456872.02539999998"/>
    <n v="289752.3346"/>
    <n v="507066.58559999999"/>
  </r>
  <r>
    <s v="6"/>
    <s v="Region VI - Midsouth"/>
    <x v="38"/>
    <s v="OK"/>
    <x v="273"/>
    <s v="4"/>
    <x v="3"/>
    <n v="94136.460900000005"/>
    <n v="150618.33979999999"/>
    <n v="131791.0453"/>
    <n v="210865.67559999999"/>
    <n v="169445.62969999999"/>
    <n v="271113.01160000003"/>
    <n v="225927.50630000001"/>
    <n v="361484.01539999997"/>
    <n v="282409.38280000002"/>
    <n v="451855.01929999999"/>
    <n v="320063.96720000001"/>
    <n v="512102.3553"/>
    <n v="357718.55160000001"/>
    <n v="572349.69110000005"/>
  </r>
  <r>
    <s v="6"/>
    <s v="Region VI - Midsouth"/>
    <x v="38"/>
    <s v="OK"/>
    <x v="274"/>
    <s v="1"/>
    <x v="0"/>
    <n v="106647.26700000001"/>
    <n v="186632.71729999999"/>
    <n v="138356.41080000001"/>
    <n v="242123.71890000001"/>
    <n v="165873.4711"/>
    <n v="290278.57459999999"/>
    <n v="198331.02429999999"/>
    <n v="347079.29259999999"/>
    <n v="233955.95499999999"/>
    <n v="409422.92129999999"/>
    <n v="256607.49600000001"/>
    <n v="449063.11800000002"/>
    <n v="277120.85139999999"/>
    <n v="484961.48989999999"/>
  </r>
  <r>
    <s v="6"/>
    <s v="Region VI - Midsouth"/>
    <x v="38"/>
    <s v="OK"/>
    <x v="274"/>
    <s v="2"/>
    <x v="1"/>
    <n v="92232.911600000007"/>
    <n v="161407.59539999999"/>
    <n v="121144.5189"/>
    <n v="212002.9081"/>
    <n v="147560.16020000001"/>
    <n v="258230.28039999999"/>
    <n v="181546.06950000001"/>
    <n v="317705.6214"/>
    <n v="216239.23689999999"/>
    <n v="378418.66450000001"/>
    <n v="238934.3732"/>
    <n v="418135.1532"/>
    <n v="259774.88759999999"/>
    <n v="454606.05339999998"/>
  </r>
  <r>
    <s v="6"/>
    <s v="Region VI - Midsouth"/>
    <x v="38"/>
    <s v="OK"/>
    <x v="274"/>
    <s v="3"/>
    <x v="2"/>
    <n v="83365.754100000006"/>
    <n v="145890.06969999999"/>
    <n v="113285.58990000001"/>
    <n v="198249.7824"/>
    <n v="143124.0563"/>
    <n v="250467.09849999999"/>
    <n v="188294.50709999999"/>
    <n v="329515.38740000001"/>
    <n v="232989.16390000001"/>
    <n v="407731.0368"/>
    <n v="262256.94170000002"/>
    <n v="458949.64809999999"/>
    <n v="291101.7916"/>
    <n v="509428.13530000002"/>
  </r>
  <r>
    <s v="6"/>
    <s v="Region VI - Midsouth"/>
    <x v="38"/>
    <s v="OK"/>
    <x v="274"/>
    <s v="4"/>
    <x v="3"/>
    <n v="94095.023700000005"/>
    <n v="150552.04010000001"/>
    <n v="131733.03320000001"/>
    <n v="210772.85620000001"/>
    <n v="169371.04259999999"/>
    <n v="270993.67229999998"/>
    <n v="225828.05679999999"/>
    <n v="361324.89630000002"/>
    <n v="282285.0711"/>
    <n v="451656.12030000001"/>
    <n v="319923.08059999999"/>
    <n v="511876.93640000001"/>
    <n v="357561.09"/>
    <n v="572097.75249999994"/>
  </r>
  <r>
    <s v="6"/>
    <s v="Region VI - Midsouth"/>
    <x v="38"/>
    <s v="OK"/>
    <x v="275"/>
    <s v="1"/>
    <x v="0"/>
    <n v="104599.65730000001"/>
    <n v="183049.40040000001"/>
    <n v="135573.64799999999"/>
    <n v="237253.8841"/>
    <n v="162453.85690000001"/>
    <n v="284294.24969999999"/>
    <n v="194117.10680000001"/>
    <n v="339704.93680000002"/>
    <n v="228877.35579999999"/>
    <n v="400535.37270000001"/>
    <n v="250990.17850000001"/>
    <n v="439232.81229999999"/>
    <n v="270935.45250000001"/>
    <n v="474137.04180000001"/>
  </r>
  <r>
    <s v="6"/>
    <s v="Region VI - Midsouth"/>
    <x v="38"/>
    <s v="OK"/>
    <x v="275"/>
    <s v="2"/>
    <x v="1"/>
    <n v="90995.097399999999"/>
    <n v="159241.42050000001"/>
    <n v="119328.7167"/>
    <n v="208825.25409999999"/>
    <n v="145169.38399999999"/>
    <n v="254046.42189999999"/>
    <n v="178275.12710000001"/>
    <n v="311981.47240000003"/>
    <n v="212155.95920000001"/>
    <n v="371272.92859999998"/>
    <n v="234338.00659999999"/>
    <n v="410091.51150000002"/>
    <n v="254654.3616"/>
    <n v="445645.13270000002"/>
  </r>
  <r>
    <s v="6"/>
    <s v="Region VI - Midsouth"/>
    <x v="38"/>
    <s v="OK"/>
    <x v="275"/>
    <s v="3"/>
    <x v="2"/>
    <n v="82863.132299999997"/>
    <n v="145010.48149999999"/>
    <n v="112774.4176"/>
    <n v="197355.23079999999"/>
    <n v="142608.90470000001"/>
    <n v="249565.58309999999"/>
    <n v="187750.19820000001"/>
    <n v="328562.8469"/>
    <n v="232442.42790000001"/>
    <n v="406774.2488"/>
    <n v="261738.28760000001"/>
    <n v="458042.00339999999"/>
    <n v="290634.97940000001"/>
    <n v="508611.21389999997"/>
  </r>
  <r>
    <s v="6"/>
    <s v="Region VI - Midsouth"/>
    <x v="38"/>
    <s v="OK"/>
    <x v="275"/>
    <s v="4"/>
    <x v="3"/>
    <n v="92301.745899999994"/>
    <n v="147682.79560000001"/>
    <n v="129222.4443"/>
    <n v="206755.91380000001"/>
    <n v="166143.14259999999"/>
    <n v="265829.03210000001"/>
    <n v="221524.19010000001"/>
    <n v="354438.7095"/>
    <n v="276905.23759999999"/>
    <n v="443048.38679999998"/>
    <n v="313825.93599999999"/>
    <n v="502121.505"/>
    <n v="350746.63429999998"/>
    <n v="561194.62320000003"/>
  </r>
  <r>
    <s v="6"/>
    <s v="Region VI - Midsouth"/>
    <x v="38"/>
    <s v="OK"/>
    <x v="276"/>
    <s v="1"/>
    <x v="0"/>
    <n v="111082.62450000001"/>
    <n v="194394.59280000001"/>
    <n v="144160.37059999999"/>
    <n v="252280.64859999999"/>
    <n v="172864.66"/>
    <n v="302513.15490000002"/>
    <n v="206739.60990000001"/>
    <n v="361794.3173"/>
    <n v="243917.43960000001"/>
    <n v="426855.51919999998"/>
    <n v="267551.99650000001"/>
    <n v="468215.9939"/>
    <n v="288987.22580000001"/>
    <n v="505727.64529999997"/>
  </r>
  <r>
    <s v="6"/>
    <s v="Region VI - Midsouth"/>
    <x v="38"/>
    <s v="OK"/>
    <x v="276"/>
    <s v="2"/>
    <x v="1"/>
    <n v="95858.473599999998"/>
    <n v="167752.32879999999"/>
    <n v="125981.5183"/>
    <n v="220467.65710000001"/>
    <n v="153522.5111"/>
    <n v="268664.39439999999"/>
    <n v="189011.67980000001"/>
    <n v="330770.43959999998"/>
    <n v="225205.39989999999"/>
    <n v="394109.4498"/>
    <n v="248874.9227"/>
    <n v="435531.11469999998"/>
    <n v="270631.10920000001"/>
    <n v="473604.4412"/>
  </r>
  <r>
    <s v="6"/>
    <s v="Region VI - Midsouth"/>
    <x v="38"/>
    <s v="OK"/>
    <x v="276"/>
    <s v="3"/>
    <x v="2"/>
    <n v="86399.635899999994"/>
    <n v="151199.36290000001"/>
    <n v="117340.52650000001"/>
    <n v="205345.92129999999"/>
    <n v="148195.476"/>
    <n v="259342.08300000001"/>
    <n v="194913.84"/>
    <n v="341099.22009999998"/>
    <n v="241129.68"/>
    <n v="421976.94"/>
    <n v="271381.88"/>
    <n v="474918.29009999998"/>
    <n v="301187.39199999999"/>
    <n v="527077.93599999999"/>
  </r>
  <r>
    <s v="6"/>
    <s v="Region VI - Midsouth"/>
    <x v="38"/>
    <s v="OK"/>
    <x v="276"/>
    <s v="4"/>
    <x v="3"/>
    <n v="98003.085600000006"/>
    <n v="156804.93909999999"/>
    <n v="137204.31969999999"/>
    <n v="219526.9148"/>
    <n v="176405.554"/>
    <n v="282248.89049999998"/>
    <n v="235207.40520000001"/>
    <n v="376331.85399999999"/>
    <n v="294009.25650000002"/>
    <n v="470414.8174"/>
    <n v="333210.49070000002"/>
    <n v="533136.79319999996"/>
    <n v="372411.72499999998"/>
    <n v="595858.76879999996"/>
  </r>
  <r>
    <s v="6"/>
    <s v="Region VI - Midsouth"/>
    <x v="38"/>
    <s v="OK"/>
    <x v="277"/>
    <s v="1"/>
    <x v="0"/>
    <n v="107943.8628"/>
    <n v="188901.7599"/>
    <n v="140073.75839999999"/>
    <n v="245129.07709999999"/>
    <n v="167955.6355"/>
    <n v="293922.36210000003"/>
    <n v="200855.5295"/>
    <n v="351497.1765"/>
    <n v="236963.97709999999"/>
    <n v="414686.95990000002"/>
    <n v="259919.86550000001"/>
    <n v="454859.7647"/>
    <n v="280731.21250000002"/>
    <n v="491279.62190000003"/>
  </r>
  <r>
    <s v="6"/>
    <s v="Region VI - Midsouth"/>
    <x v="38"/>
    <s v="OK"/>
    <x v="277"/>
    <s v="2"/>
    <x v="1"/>
    <n v="93205.588699999993"/>
    <n v="163109.78020000001"/>
    <n v="122475.0816"/>
    <n v="214331.3928"/>
    <n v="149230.7886"/>
    <n v="261153.88010000001"/>
    <n v="183693.38380000001"/>
    <n v="321463.4216"/>
    <n v="218849.12969999999"/>
    <n v="382985.97690000001"/>
    <n v="241841.7617"/>
    <n v="423223.08289999998"/>
    <n v="262970.24290000001"/>
    <n v="460197.92509999999"/>
  </r>
  <r>
    <s v="6"/>
    <s v="Region VI - Midsouth"/>
    <x v="38"/>
    <s v="OK"/>
    <x v="277"/>
    <s v="3"/>
    <x v="2"/>
    <n v="84073.055999999997"/>
    <n v="147127.84820000001"/>
    <n v="114198.81329999999"/>
    <n v="199847.9234"/>
    <n v="144241.3726"/>
    <n v="252422.402"/>
    <n v="189727.23800000001"/>
    <n v="332022.6666"/>
    <n v="234726.61739999999"/>
    <n v="410771.58049999998"/>
    <n v="264185.66369999998"/>
    <n v="462324.91149999999"/>
    <n v="293212.27789999999"/>
    <n v="513121.48639999999"/>
  </r>
  <r>
    <s v="6"/>
    <s v="Region VI - Midsouth"/>
    <x v="38"/>
    <s v="OK"/>
    <x v="277"/>
    <s v="4"/>
    <x v="3"/>
    <n v="95235.293699999995"/>
    <n v="152376.47210000001"/>
    <n v="133329.4111"/>
    <n v="213327.06090000001"/>
    <n v="171423.52849999999"/>
    <n v="274277.64980000001"/>
    <n v="228564.7047"/>
    <n v="365703.5331"/>
    <n v="285705.88099999999"/>
    <n v="457129.41629999998"/>
    <n v="323799.99839999998"/>
    <n v="518080.00520000001"/>
    <n v="361894.11589999998"/>
    <n v="579030.59400000004"/>
  </r>
  <r>
    <s v="6"/>
    <s v="Region VI - Midsouth"/>
    <x v="39"/>
    <s v="TX"/>
    <x v="278"/>
    <s v="1"/>
    <x v="0"/>
    <n v="108489.4368"/>
    <n v="189856.51439999999"/>
    <n v="140725.68059999999"/>
    <n v="246269.94099999999"/>
    <n v="168700.33749999999"/>
    <n v="295225.5907"/>
    <n v="201690.60709999999"/>
    <n v="352958.5625"/>
    <n v="237901.40419999999"/>
    <n v="416327.45740000001"/>
    <n v="260927.26730000001"/>
    <n v="456622.71779999998"/>
    <n v="281766.51439999999"/>
    <n v="493091.40019999997"/>
  </r>
  <r>
    <s v="6"/>
    <s v="Region VI - Midsouth"/>
    <x v="39"/>
    <s v="TX"/>
    <x v="278"/>
    <s v="2"/>
    <x v="1"/>
    <n v="93913.122600000002"/>
    <n v="164347.9645"/>
    <n v="123320.39690000001"/>
    <n v="215810.69450000001"/>
    <n v="150181.25930000001"/>
    <n v="262817.20360000001"/>
    <n v="184717.05739999999"/>
    <n v="323254.8505"/>
    <n v="219985.62210000001"/>
    <n v="384974.83860000002"/>
    <n v="243060.15460000001"/>
    <n v="425355.27039999998"/>
    <n v="264240.40830000001"/>
    <n v="462420.7145"/>
  </r>
  <r>
    <s v="6"/>
    <s v="Region VI - Midsouth"/>
    <x v="39"/>
    <s v="TX"/>
    <x v="278"/>
    <s v="3"/>
    <x v="2"/>
    <n v="84985.034100000004"/>
    <n v="148723.80960000001"/>
    <n v="115514.08229999999"/>
    <n v="202149.6441"/>
    <n v="145960.8468"/>
    <n v="255431.48190000001"/>
    <n v="192048.38250000001"/>
    <n v="336084.66930000001"/>
    <n v="237654.7781"/>
    <n v="415895.86170000001"/>
    <n v="267524.44189999998"/>
    <n v="468167.7733"/>
    <n v="296966.42570000002"/>
    <n v="519691.245"/>
  </r>
  <r>
    <s v="6"/>
    <s v="Region VI - Midsouth"/>
    <x v="39"/>
    <s v="TX"/>
    <x v="278"/>
    <s v="4"/>
    <x v="3"/>
    <n v="95722.548999999999"/>
    <n v="153156.08059999999"/>
    <n v="134011.56849999999"/>
    <n v="214418.5128"/>
    <n v="172300.5882"/>
    <n v="275680.94520000002"/>
    <n v="229734.11749999999"/>
    <n v="367574.59350000002"/>
    <n v="287167.647"/>
    <n v="459468.24190000002"/>
    <n v="325456.6666"/>
    <n v="520730.67420000001"/>
    <n v="363745.68609999999"/>
    <n v="581993.10640000005"/>
  </r>
  <r>
    <s v="6"/>
    <s v="Region VI - Midsouth"/>
    <x v="39"/>
    <s v="TX"/>
    <x v="279"/>
    <s v="1"/>
    <x v="0"/>
    <n v="109786.03260000001"/>
    <n v="192125.557"/>
    <n v="142443.0282"/>
    <n v="249275.29930000001"/>
    <n v="170782.5019"/>
    <n v="298869.37819999998"/>
    <n v="204215.11230000001"/>
    <n v="357376.44640000002"/>
    <n v="240909.4264"/>
    <n v="421591.49619999999"/>
    <n v="264239.63679999998"/>
    <n v="462419.36440000002"/>
    <n v="285376.87550000002"/>
    <n v="499409.53210000001"/>
  </r>
  <r>
    <s v="6"/>
    <s v="Region VI - Midsouth"/>
    <x v="39"/>
    <s v="TX"/>
    <x v="279"/>
    <s v="2"/>
    <x v="1"/>
    <n v="94885.799499999994"/>
    <n v="166050.14920000001"/>
    <n v="124650.9595"/>
    <n v="218139.17920000001"/>
    <n v="151851.88759999999"/>
    <n v="265740.80339999998"/>
    <n v="186864.37179999999"/>
    <n v="327012.65059999999"/>
    <n v="222595.51490000001"/>
    <n v="389542.15100000001"/>
    <n v="245967.54300000001"/>
    <n v="430443.20010000002"/>
    <n v="267435.7635"/>
    <n v="468012.58610000001"/>
  </r>
  <r>
    <s v="6"/>
    <s v="Region VI - Midsouth"/>
    <x v="39"/>
    <s v="TX"/>
    <x v="279"/>
    <s v="3"/>
    <x v="2"/>
    <n v="85692.335999999996"/>
    <n v="149961.58809999999"/>
    <n v="116427.3057"/>
    <n v="203747.78510000001"/>
    <n v="147078.16310000001"/>
    <n v="257386.78539999999"/>
    <n v="193481.1134"/>
    <n v="338591.94839999999"/>
    <n v="239392.2317"/>
    <n v="418936.40549999999"/>
    <n v="269453.16379999998"/>
    <n v="471543.0367"/>
    <n v="299076.91200000001"/>
    <n v="523384.59590000001"/>
  </r>
  <r>
    <s v="6"/>
    <s v="Region VI - Midsouth"/>
    <x v="39"/>
    <s v="TX"/>
    <x v="279"/>
    <s v="4"/>
    <x v="3"/>
    <n v="96862.819000000003"/>
    <n v="154980.51259999999"/>
    <n v="135607.94649999999"/>
    <n v="216972.71770000001"/>
    <n v="174353.0742"/>
    <n v="278964.9228"/>
    <n v="232470.76550000001"/>
    <n v="371953.2303"/>
    <n v="290588.45689999999"/>
    <n v="464941.5379"/>
    <n v="329333.5845"/>
    <n v="526933.74289999995"/>
    <n v="368078.712"/>
    <n v="588925.94790000003"/>
  </r>
  <r>
    <s v="6"/>
    <s v="Region VI - Midsouth"/>
    <x v="39"/>
    <s v="TX"/>
    <x v="280"/>
    <s v="1"/>
    <x v="0"/>
    <n v="105299.3161"/>
    <n v="184273.80319999999"/>
    <n v="136535.69639999999"/>
    <n v="238937.46859999999"/>
    <n v="163643.12770000001"/>
    <n v="286375.47340000002"/>
    <n v="195592.9449"/>
    <n v="342287.65350000001"/>
    <n v="230664.65659999999"/>
    <n v="403663.14909999998"/>
    <n v="252970.75219999999"/>
    <n v="442698.81640000001"/>
    <n v="273125.56969999999"/>
    <n v="477969.74699999997"/>
  </r>
  <r>
    <s v="6"/>
    <s v="Region VI - Midsouth"/>
    <x v="39"/>
    <s v="TX"/>
    <x v="280"/>
    <s v="2"/>
    <x v="1"/>
    <n v="91370.837499999994"/>
    <n v="159898.96549999999"/>
    <n v="119903.98"/>
    <n v="209831.96520000001"/>
    <n v="145947.11869999999"/>
    <n v="255407.4578"/>
    <n v="179373.7745"/>
    <n v="313904.1053"/>
    <n v="213545.13070000001"/>
    <n v="373703.97869999998"/>
    <n v="235909.3493"/>
    <n v="412841.36129999999"/>
    <n v="256415.7929"/>
    <n v="448727.63760000002"/>
  </r>
  <r>
    <s v="6"/>
    <s v="Region VI - Midsouth"/>
    <x v="39"/>
    <s v="TX"/>
    <x v="280"/>
    <s v="3"/>
    <x v="2"/>
    <n v="82937.619300000006"/>
    <n v="145140.83369999999"/>
    <n v="112801.7"/>
    <n v="197402.97500000001"/>
    <n v="142587.1539"/>
    <n v="249527.51930000001"/>
    <n v="187664.17310000001"/>
    <n v="328412.30300000001"/>
    <n v="232281.43640000001"/>
    <n v="406492.51370000001"/>
    <n v="261515.43849999999"/>
    <n v="457652.01740000001"/>
    <n v="290340.76860000001"/>
    <n v="508096.34509999998"/>
  </r>
  <r>
    <s v="6"/>
    <s v="Region VI - Midsouth"/>
    <x v="39"/>
    <s v="TX"/>
    <x v="280"/>
    <s v="4"/>
    <x v="3"/>
    <n v="92913.319799999997"/>
    <n v="148661.31400000001"/>
    <n v="130078.64780000001"/>
    <n v="208125.8394"/>
    <n v="167243.97570000001"/>
    <n v="267590.3651"/>
    <n v="222991.9676"/>
    <n v="356787.15350000001"/>
    <n v="278739.9595"/>
    <n v="445983.94179999997"/>
    <n v="315905.28749999998"/>
    <n v="505448.46740000002"/>
    <n v="353070.6153"/>
    <n v="564912.99289999995"/>
  </r>
  <r>
    <s v="6"/>
    <s v="Region VI - Midsouth"/>
    <x v="39"/>
    <s v="TX"/>
    <x v="281"/>
    <s v="1"/>
    <x v="0"/>
    <n v="108540.7997"/>
    <n v="189946.39939999999"/>
    <n v="140829.0577"/>
    <n v="246450.85089999999"/>
    <n v="168848.52910000001"/>
    <n v="295484.92599999998"/>
    <n v="201904.19639999999"/>
    <n v="353332.34379999997"/>
    <n v="238184.69839999999"/>
    <n v="416823.22230000002"/>
    <n v="261251.66130000001"/>
    <n v="457190.40720000002"/>
    <n v="282151.45640000002"/>
    <n v="493765.04869999998"/>
  </r>
  <r>
    <s v="6"/>
    <s v="Region VI - Midsouth"/>
    <x v="39"/>
    <s v="TX"/>
    <x v="281"/>
    <s v="2"/>
    <x v="1"/>
    <n v="93802.525599999994"/>
    <n v="164154.4198"/>
    <n v="123230.3809"/>
    <n v="215653.16649999999"/>
    <n v="150123.68229999999"/>
    <n v="262716.44400000002"/>
    <n v="184742.0508"/>
    <n v="323298.58889999997"/>
    <n v="220069.851"/>
    <n v="385122.23930000002"/>
    <n v="243177.80729999999"/>
    <n v="425561.1629"/>
    <n v="264404.1667"/>
    <n v="462707.29190000001"/>
  </r>
  <r>
    <s v="6"/>
    <s v="Region VI - Midsouth"/>
    <x v="39"/>
    <s v="TX"/>
    <x v="281"/>
    <s v="3"/>
    <x v="2"/>
    <n v="84705.871100000004"/>
    <n v="148235.27439999999"/>
    <n v="115084.75440000001"/>
    <n v="201398.32019999999"/>
    <n v="145380.43960000001"/>
    <n v="254415.76930000001"/>
    <n v="191245.99400000001"/>
    <n v="334680.48950000003"/>
    <n v="236625.0625"/>
    <n v="414093.85930000001"/>
    <n v="266337.23469999997"/>
    <n v="466090.16070000001"/>
    <n v="295616.97499999998"/>
    <n v="517329.70610000001"/>
  </r>
  <r>
    <s v="6"/>
    <s v="Region VI - Midsouth"/>
    <x v="39"/>
    <s v="TX"/>
    <x v="281"/>
    <s v="4"/>
    <x v="3"/>
    <n v="95763.989700000006"/>
    <n v="153222.38570000001"/>
    <n v="134069.58549999999"/>
    <n v="214511.33989999999"/>
    <n v="172375.1813"/>
    <n v="275800.29430000001"/>
    <n v="229833.57509999999"/>
    <n v="367733.72570000001"/>
    <n v="287291.96899999998"/>
    <n v="459667.15710000001"/>
    <n v="325597.56479999999"/>
    <n v="520956.1115"/>
    <n v="363903.1606"/>
    <n v="582245.06570000004"/>
  </r>
  <r>
    <s v="6"/>
    <s v="Region VI - Midsouth"/>
    <x v="39"/>
    <s v="TX"/>
    <x v="282"/>
    <s v="1"/>
    <x v="0"/>
    <n v="110979.91"/>
    <n v="194214.8425"/>
    <n v="143953.63130000001"/>
    <n v="251918.8547"/>
    <n v="172568.29440000001"/>
    <n v="301994.51530000003"/>
    <n v="206312.45250000001"/>
    <n v="361046.79190000001"/>
    <n v="243350.87640000001"/>
    <n v="425864.03360000002"/>
    <n v="266903.23619999998"/>
    <n v="467080.66330000001"/>
    <n v="288217.37170000002"/>
    <n v="504380.40049999999"/>
  </r>
  <r>
    <s v="6"/>
    <s v="Region VI - Midsouth"/>
    <x v="39"/>
    <s v="TX"/>
    <x v="282"/>
    <s v="2"/>
    <x v="1"/>
    <n v="96079.676900000006"/>
    <n v="168139.43470000001"/>
    <n v="126161.5626"/>
    <n v="220782.73449999999"/>
    <n v="153637.68030000001"/>
    <n v="268865.94040000002"/>
    <n v="188961.7121"/>
    <n v="330682.99609999999"/>
    <n v="225036.96479999999"/>
    <n v="393814.68849999999"/>
    <n v="248639.64240000001"/>
    <n v="435119.37410000002"/>
    <n v="270303.61989999999"/>
    <n v="473031.33470000001"/>
  </r>
  <r>
    <s v="6"/>
    <s v="Region VI - Midsouth"/>
    <x v="39"/>
    <s v="TX"/>
    <x v="282"/>
    <s v="3"/>
    <x v="2"/>
    <n v="86957.969800000006"/>
    <n v="152176.4472"/>
    <n v="118199.1931"/>
    <n v="206848.58790000001"/>
    <n v="149356.304"/>
    <n v="261373.5318"/>
    <n v="196518.63449999999"/>
    <n v="343907.6103"/>
    <n v="243189.13310000001"/>
    <n v="425580.9828"/>
    <n v="273756.3187"/>
    <n v="479073.5577"/>
    <n v="303886.32040000003"/>
    <n v="531801.06059999997"/>
  </r>
  <r>
    <s v="6"/>
    <s v="Region VI - Midsouth"/>
    <x v="39"/>
    <s v="TX"/>
    <x v="282"/>
    <s v="4"/>
    <x v="3"/>
    <n v="97920.214099999997"/>
    <n v="156672.3449"/>
    <n v="137088.29980000001"/>
    <n v="219341.28279999999"/>
    <n v="176256.3855"/>
    <n v="282010.22090000001"/>
    <n v="235008.51389999999"/>
    <n v="376013.62780000002"/>
    <n v="293760.64230000001"/>
    <n v="470017.03470000002"/>
    <n v="332928.728"/>
    <n v="532685.97270000004"/>
    <n v="372096.8137"/>
    <n v="595354.91070000001"/>
  </r>
  <r>
    <s v="6"/>
    <s v="Region VI - Midsouth"/>
    <x v="39"/>
    <s v="TX"/>
    <x v="283"/>
    <s v="1"/>
    <x v="0"/>
    <n v="111031.269"/>
    <n v="194304.72080000001"/>
    <n v="144057.00320000001"/>
    <n v="252099.7556"/>
    <n v="172716.47990000001"/>
    <n v="302253.83970000001"/>
    <n v="206526.0344"/>
    <n v="361420.56"/>
    <n v="243634.16149999999"/>
    <n v="426359.78279999999"/>
    <n v="267227.62030000001"/>
    <n v="467648.33559999999"/>
    <n v="288602.30300000001"/>
    <n v="505054.03029999998"/>
  </r>
  <r>
    <s v="6"/>
    <s v="Region VI - Midsouth"/>
    <x v="39"/>
    <s v="TX"/>
    <x v="283"/>
    <s v="2"/>
    <x v="1"/>
    <n v="95969.077099999995"/>
    <n v="167945.8849"/>
    <n v="126071.54270000001"/>
    <n v="220625.1997"/>
    <n v="153580.09830000001"/>
    <n v="268765.17200000002"/>
    <n v="188986.69899999999"/>
    <n v="330726.72330000001"/>
    <n v="225121.18599999999"/>
    <n v="393962.07549999998"/>
    <n v="248757.28649999999"/>
    <n v="435325.25140000001"/>
    <n v="270467.3688"/>
    <n v="473317.89549999998"/>
  </r>
  <r>
    <s v="6"/>
    <s v="Region VI - Midsouth"/>
    <x v="39"/>
    <s v="TX"/>
    <x v="283"/>
    <s v="3"/>
    <x v="2"/>
    <n v="86678.804699999993"/>
    <n v="151687.90839999999"/>
    <n v="117769.8624"/>
    <n v="206097.2591"/>
    <n v="148775.8933"/>
    <n v="260357.81340000001"/>
    <n v="195716.24170000001"/>
    <n v="342503.42310000001"/>
    <n v="242159.41219999999"/>
    <n v="423778.97139999998"/>
    <n v="272569.10580000002"/>
    <n v="476995.9351"/>
    <n v="302536.86330000003"/>
    <n v="529439.51089999999"/>
  </r>
  <r>
    <s v="6"/>
    <s v="Region VI - Midsouth"/>
    <x v="39"/>
    <s v="TX"/>
    <x v="283"/>
    <s v="4"/>
    <x v="3"/>
    <n v="97961.651400000002"/>
    <n v="156738.6446"/>
    <n v="137146.31200000001"/>
    <n v="219434.1024"/>
    <n v="176330.97260000001"/>
    <n v="282129.56020000001"/>
    <n v="235107.96340000001"/>
    <n v="376172.74699999997"/>
    <n v="293884.95419999998"/>
    <n v="470215.93369999999"/>
    <n v="333069.61479999998"/>
    <n v="532911.39150000003"/>
    <n v="372254.27529999998"/>
    <n v="595606.8493"/>
  </r>
  <r>
    <s v="6"/>
    <s v="Region VI - Midsouth"/>
    <x v="39"/>
    <s v="TX"/>
    <x v="284"/>
    <s v="1"/>
    <x v="0"/>
    <n v="106595.908"/>
    <n v="186542.83900000001"/>
    <n v="138253.03890000001"/>
    <n v="241942.818"/>
    <n v="165725.28580000001"/>
    <n v="290019.2501"/>
    <n v="198117.4425"/>
    <n v="346705.52439999999"/>
    <n v="233672.6698"/>
    <n v="408927.17210000003"/>
    <n v="256283.11189999999"/>
    <n v="448495.44579999999"/>
    <n v="276735.92009999999"/>
    <n v="484287.8602"/>
  </r>
  <r>
    <s v="6"/>
    <s v="Region VI - Midsouth"/>
    <x v="39"/>
    <s v="TX"/>
    <x v="284"/>
    <s v="2"/>
    <x v="1"/>
    <n v="92343.511599999998"/>
    <n v="161601.1452"/>
    <n v="121234.53879999999"/>
    <n v="212160.44289999999"/>
    <n v="147617.74220000001"/>
    <n v="258331.04879999999"/>
    <n v="181521.08240000001"/>
    <n v="317661.89429999999"/>
    <n v="216155.01569999999"/>
    <n v="378271.27740000002"/>
    <n v="238816.72899999999"/>
    <n v="417929.2758"/>
    <n v="259611.13870000001"/>
    <n v="454319.4927"/>
  </r>
  <r>
    <s v="6"/>
    <s v="Region VI - Midsouth"/>
    <x v="39"/>
    <s v="TX"/>
    <x v="284"/>
    <s v="3"/>
    <x v="2"/>
    <n v="83644.919200000004"/>
    <n v="146378.60860000001"/>
    <n v="113714.9207"/>
    <n v="199001.11120000001"/>
    <n v="143704.46679999999"/>
    <n v="251482.81700000001"/>
    <n v="189096.89980000001"/>
    <n v="330919.57459999999"/>
    <n v="234018.8847"/>
    <n v="409533.04830000002"/>
    <n v="263444.15470000001"/>
    <n v="461027.2708"/>
    <n v="292451.2487"/>
    <n v="511789.6851"/>
  </r>
  <r>
    <s v="6"/>
    <s v="Region VI - Midsouth"/>
    <x v="39"/>
    <s v="TX"/>
    <x v="284"/>
    <s v="4"/>
    <x v="3"/>
    <n v="94053.5864"/>
    <n v="150485.74050000001"/>
    <n v="131675.02100000001"/>
    <n v="210680.03659999999"/>
    <n v="169296.45550000001"/>
    <n v="270874.33289999998"/>
    <n v="225728.60740000001"/>
    <n v="361165.77720000001"/>
    <n v="282160.75910000002"/>
    <n v="451457.22139999998"/>
    <n v="319782.1937"/>
    <n v="511651.51760000002"/>
    <n v="357403.62829999998"/>
    <n v="571845.8138"/>
  </r>
  <r>
    <s v="6"/>
    <s v="Region VI - Midsouth"/>
    <x v="39"/>
    <s v="TX"/>
    <x v="285"/>
    <s v="1"/>
    <x v="0"/>
    <n v="109189.09570000001"/>
    <n v="191080.91740000001"/>
    <n v="141687.72889999999"/>
    <n v="247953.52559999999"/>
    <n v="169889.60819999999"/>
    <n v="297306.81439999997"/>
    <n v="203166.44529999999"/>
    <n v="355541.27919999999"/>
    <n v="239688.70499999999"/>
    <n v="419455.23389999999"/>
    <n v="262907.84110000002"/>
    <n v="460088.7219"/>
    <n v="283956.63160000002"/>
    <n v="496924.1053"/>
  </r>
  <r>
    <s v="6"/>
    <s v="Region VI - Midsouth"/>
    <x v="39"/>
    <s v="TX"/>
    <x v="285"/>
    <s v="2"/>
    <x v="1"/>
    <n v="94288.862599999993"/>
    <n v="165005.50949999999"/>
    <n v="123895.6603"/>
    <n v="216817.40539999999"/>
    <n v="150958.99400000001"/>
    <n v="264178.23950000003"/>
    <n v="185815.70480000001"/>
    <n v="325177.48330000002"/>
    <n v="221374.7936"/>
    <n v="387405.88870000001"/>
    <n v="244631.49720000001"/>
    <n v="428105.1201"/>
    <n v="266001.83960000001"/>
    <n v="465503.2194"/>
  </r>
  <r>
    <s v="6"/>
    <s v="Region VI - Midsouth"/>
    <x v="39"/>
    <s v="TX"/>
    <x v="285"/>
    <s v="3"/>
    <x v="2"/>
    <n v="85059.520999999993"/>
    <n v="148854.1618"/>
    <n v="115541.36470000001"/>
    <n v="202197.38829999999"/>
    <n v="145939.0961"/>
    <n v="255393.41810000001"/>
    <n v="191962.35740000001"/>
    <n v="335934.12530000001"/>
    <n v="237493.78659999999"/>
    <n v="415614.12660000002"/>
    <n v="267301.59279999998"/>
    <n v="467777.78739999997"/>
    <n v="296672.21490000002"/>
    <n v="519176.3762"/>
  </r>
  <r>
    <s v="6"/>
    <s v="Region VI - Midsouth"/>
    <x v="39"/>
    <s v="TX"/>
    <x v="285"/>
    <s v="4"/>
    <x v="3"/>
    <n v="96334.123000000007"/>
    <n v="154134.59899999999"/>
    <n v="134867.7721"/>
    <n v="215788.43849999999"/>
    <n v="173401.42129999999"/>
    <n v="277442.2782"/>
    <n v="231201.89499999999"/>
    <n v="369923.03759999998"/>
    <n v="289002.3688"/>
    <n v="462403.79690000002"/>
    <n v="327536.01799999998"/>
    <n v="524057.63660000003"/>
    <n v="366069.66710000002"/>
    <n v="585711.47620000003"/>
  </r>
  <r>
    <s v="6"/>
    <s v="Region VI - Midsouth"/>
    <x v="39"/>
    <s v="TX"/>
    <x v="286"/>
    <s v="1"/>
    <x v="0"/>
    <n v="106698.626"/>
    <n v="186722.5955"/>
    <n v="138459.78279999999"/>
    <n v="242304.61979999999"/>
    <n v="166021.65659999999"/>
    <n v="290537.89899999998"/>
    <n v="198544.60620000001"/>
    <n v="347453.06069999997"/>
    <n v="234239.2403"/>
    <n v="409918.6704"/>
    <n v="256931.88010000001"/>
    <n v="449630.79019999999"/>
    <n v="277505.78269999998"/>
    <n v="485635.11969999998"/>
  </r>
  <r>
    <s v="6"/>
    <s v="Region VI - Midsouth"/>
    <x v="39"/>
    <s v="TX"/>
    <x v="286"/>
    <s v="2"/>
    <x v="1"/>
    <n v="92122.311700000006"/>
    <n v="161214.04560000001"/>
    <n v="121054.499"/>
    <n v="211845.37330000001"/>
    <n v="147502.57829999999"/>
    <n v="258129.51199999999"/>
    <n v="181571.0564"/>
    <n v="317749.34869999997"/>
    <n v="216323.45800000001"/>
    <n v="378566.05160000001"/>
    <n v="239052.01740000001"/>
    <n v="418341.03039999999"/>
    <n v="259938.6367"/>
    <n v="454892.61410000001"/>
  </r>
  <r>
    <s v="6"/>
    <s v="Region VI - Midsouth"/>
    <x v="39"/>
    <s v="TX"/>
    <x v="286"/>
    <s v="3"/>
    <x v="2"/>
    <n v="83086.589000000007"/>
    <n v="145401.53080000001"/>
    <n v="112856.25930000001"/>
    <n v="197498.45379999999"/>
    <n v="142543.64569999999"/>
    <n v="249451.38010000001"/>
    <n v="187492.11429999999"/>
    <n v="328111.20020000002"/>
    <n v="231959.4431"/>
    <n v="405929.02539999998"/>
    <n v="261069.72889999999"/>
    <n v="456872.02539999998"/>
    <n v="289752.3346"/>
    <n v="507066.58559999999"/>
  </r>
  <r>
    <s v="6"/>
    <s v="Region VI - Midsouth"/>
    <x v="39"/>
    <s v="TX"/>
    <x v="286"/>
    <s v="4"/>
    <x v="3"/>
    <n v="94136.460900000005"/>
    <n v="150618.33979999999"/>
    <n v="131791.0453"/>
    <n v="210865.67559999999"/>
    <n v="169445.62969999999"/>
    <n v="271113.01160000003"/>
    <n v="225927.50630000001"/>
    <n v="361484.01539999997"/>
    <n v="282409.38280000002"/>
    <n v="451855.01929999999"/>
    <n v="320063.96720000001"/>
    <n v="512102.3553"/>
    <n v="357718.55160000001"/>
    <n v="572349.69110000005"/>
  </r>
  <r>
    <s v="6"/>
    <s v="Region VI - Midsouth"/>
    <x v="39"/>
    <s v="TX"/>
    <x v="287"/>
    <s v="1"/>
    <x v="0"/>
    <n v="109734.6771"/>
    <n v="192035.68489999999"/>
    <n v="142339.66080000001"/>
    <n v="249094.4062"/>
    <n v="170634.32180000001"/>
    <n v="298610.06300000002"/>
    <n v="204001.5367"/>
    <n v="357002.68920000002"/>
    <n v="240626.14840000001"/>
    <n v="421095.7597"/>
    <n v="263915.26069999998"/>
    <n v="461851.70610000001"/>
    <n v="284991.95260000002"/>
    <n v="498735.91710000002"/>
  </r>
  <r>
    <s v="6"/>
    <s v="Region VI - Midsouth"/>
    <x v="39"/>
    <s v="TX"/>
    <x v="287"/>
    <s v="2"/>
    <x v="1"/>
    <n v="94996.403000000006"/>
    <n v="166243.7052"/>
    <n v="124740.984"/>
    <n v="218296.7219"/>
    <n v="151909.4748"/>
    <n v="265841.58100000001"/>
    <n v="186839.39110000001"/>
    <n v="326968.93430000002"/>
    <n v="222511.30100000001"/>
    <n v="389394.77669999999"/>
    <n v="245849.9068"/>
    <n v="430237.33679999999"/>
    <n v="267272.02309999999"/>
    <n v="467726.0404"/>
  </r>
  <r>
    <s v="6"/>
    <s v="Region VI - Midsouth"/>
    <x v="39"/>
    <s v="TX"/>
    <x v="287"/>
    <s v="3"/>
    <x v="2"/>
    <n v="85971.504799999995"/>
    <n v="150450.1335"/>
    <n v="116856.64169999999"/>
    <n v="204499.12289999999"/>
    <n v="147658.58040000001"/>
    <n v="258402.51569999999"/>
    <n v="194283.51509999999"/>
    <n v="339996.15149999998"/>
    <n v="240421.9639"/>
    <n v="420738.43670000002"/>
    <n v="270640.38959999999"/>
    <n v="473620.68180000002"/>
    <n v="300426.38339999999"/>
    <n v="525746.17079999996"/>
  </r>
  <r>
    <s v="6"/>
    <s v="Region VI - Midsouth"/>
    <x v="39"/>
    <s v="TX"/>
    <x v="287"/>
    <s v="4"/>
    <x v="3"/>
    <n v="96821.384900000005"/>
    <n v="154914.21799999999"/>
    <n v="135549.9388"/>
    <n v="216879.90520000001"/>
    <n v="174278.4927"/>
    <n v="278845.59240000002"/>
    <n v="232371.3236"/>
    <n v="371794.12329999998"/>
    <n v="290464.1545"/>
    <n v="464742.65409999999"/>
    <n v="329192.7084"/>
    <n v="526708.34140000003"/>
    <n v="367921.2623"/>
    <n v="588674.02850000001"/>
  </r>
  <r>
    <s v="6"/>
    <s v="Region VI - Midsouth"/>
    <x v="39"/>
    <s v="TX"/>
    <x v="288"/>
    <s v="1"/>
    <x v="0"/>
    <n v="100215.66280000001"/>
    <n v="175377.4099"/>
    <n v="129873.0653"/>
    <n v="227277.86429999999"/>
    <n v="155610.85980000001"/>
    <n v="272319.00469999999"/>
    <n v="185922.11060000001"/>
    <n v="325363.69339999999"/>
    <n v="219199.1655"/>
    <n v="383598.53960000002"/>
    <n v="240370.07190000001"/>
    <n v="420647.62589999998"/>
    <n v="259454.02"/>
    <n v="454044.53509999998"/>
  </r>
  <r>
    <s v="6"/>
    <s v="Region VI - Midsouth"/>
    <x v="39"/>
    <s v="TX"/>
    <x v="288"/>
    <s v="2"/>
    <x v="1"/>
    <n v="87258.938500000004"/>
    <n v="152703.14230000001"/>
    <n v="114401.7013"/>
    <n v="200202.9774"/>
    <n v="139149.45619999999"/>
    <n v="243511.54829999999"/>
    <n v="170834.51010000001"/>
    <n v="298960.39270000003"/>
    <n v="203274.0251"/>
    <n v="355729.54399999999"/>
    <n v="224515.11"/>
    <n v="392901.4424"/>
    <n v="243961.89850000001"/>
    <n v="426933.3223"/>
  </r>
  <r>
    <s v="6"/>
    <s v="Region VI - Midsouth"/>
    <x v="39"/>
    <s v="TX"/>
    <x v="288"/>
    <s v="3"/>
    <x v="2"/>
    <n v="79550.087499999994"/>
    <n v="139212.6531"/>
    <n v="108290.1532"/>
    <n v="189507.76809999999"/>
    <n v="136957.07769999999"/>
    <n v="239674.88589999999"/>
    <n v="180328.47690000001"/>
    <n v="315574.8346"/>
    <n v="223272.196"/>
    <n v="390726.3431"/>
    <n v="251426.1422"/>
    <n v="439995.7488"/>
    <n v="279199.92820000002"/>
    <n v="488599.87449999998"/>
  </r>
  <r>
    <s v="6"/>
    <s v="Region VI - Midsouth"/>
    <x v="39"/>
    <s v="TX"/>
    <x v="288"/>
    <s v="4"/>
    <x v="3"/>
    <n v="88435.1247"/>
    <n v="141496.20170000001"/>
    <n v="123809.1746"/>
    <n v="198094.68229999999"/>
    <n v="159183.22450000001"/>
    <n v="254693.1629"/>
    <n v="212244.29930000001"/>
    <n v="339590.88390000002"/>
    <n v="265305.37410000002"/>
    <n v="424488.60489999998"/>
    <n v="300679.424"/>
    <n v="481087.08559999999"/>
    <n v="336053.47389999998"/>
    <n v="537685.5662"/>
  </r>
  <r>
    <s v="6"/>
    <s v="Region VI - Midsouth"/>
    <x v="39"/>
    <s v="TX"/>
    <x v="289"/>
    <s v="1"/>
    <x v="0"/>
    <n v="106904.0624"/>
    <n v="187082.10920000001"/>
    <n v="138873.27119999999"/>
    <n v="243028.22459999999"/>
    <n v="166614.39910000001"/>
    <n v="291575.1985"/>
    <n v="199398.93470000001"/>
    <n v="348948.13559999998"/>
    <n v="235372.3829"/>
    <n v="411901.67019999999"/>
    <n v="258229.4185"/>
    <n v="451901.48229999997"/>
    <n v="279045.51010000001"/>
    <n v="488329.64270000003"/>
  </r>
  <r>
    <s v="6"/>
    <s v="Region VI - Midsouth"/>
    <x v="39"/>
    <s v="TX"/>
    <x v="289"/>
    <s v="2"/>
    <x v="1"/>
    <n v="91679.911600000007"/>
    <n v="160439.84529999999"/>
    <n v="120694.4189"/>
    <n v="211215.23300000001"/>
    <n v="147272.25020000001"/>
    <n v="257726.43789999999"/>
    <n v="181671.00450000001"/>
    <n v="317924.25790000003"/>
    <n v="216660.34330000001"/>
    <n v="379155.60080000001"/>
    <n v="239522.59469999999"/>
    <n v="419164.54060000001"/>
    <n v="260593.6335"/>
    <n v="456038.85879999999"/>
  </r>
  <r>
    <s v="6"/>
    <s v="Region VI - Midsouth"/>
    <x v="39"/>
    <s v="TX"/>
    <x v="289"/>
    <s v="3"/>
    <x v="2"/>
    <n v="81969.927100000001"/>
    <n v="143447.37239999999"/>
    <n v="111138.9341"/>
    <n v="194493.13459999999"/>
    <n v="140222.0001"/>
    <n v="245388.50020000001"/>
    <n v="184282.53890000001"/>
    <n v="322494.44290000002"/>
    <n v="227840.55360000001"/>
    <n v="398720.96860000002"/>
    <n v="256320.87"/>
    <n v="448561.52240000002"/>
    <n v="284354.49839999998"/>
    <n v="497620.37229999999"/>
  </r>
  <r>
    <s v="6"/>
    <s v="Region VI - Midsouth"/>
    <x v="39"/>
    <s v="TX"/>
    <x v="289"/>
    <s v="4"/>
    <x v="3"/>
    <n v="94302.210300000006"/>
    <n v="150883.5387"/>
    <n v="132023.0944"/>
    <n v="211236.95420000001"/>
    <n v="169743.9785"/>
    <n v="271590.36969999998"/>
    <n v="226325.30470000001"/>
    <n v="362120.49290000001"/>
    <n v="282906.63089999999"/>
    <n v="452650.61609999998"/>
    <n v="320627.51500000001"/>
    <n v="513004.03169999999"/>
    <n v="358348.39909999998"/>
    <n v="573357.44709999999"/>
  </r>
  <r>
    <s v="6"/>
    <s v="Region VI - Midsouth"/>
    <x v="39"/>
    <s v="TX"/>
    <x v="290"/>
    <s v="1"/>
    <x v="0"/>
    <n v="107295.56299999999"/>
    <n v="187767.2352"/>
    <n v="139215.08199999999"/>
    <n v="243626.39360000001"/>
    <n v="166914.5502"/>
    <n v="292100.46289999998"/>
    <n v="199593.27309999999"/>
    <n v="349288.2279"/>
    <n v="235459.96160000001"/>
    <n v="412054.9327"/>
    <n v="258263.6758"/>
    <n v="451961.4327"/>
    <n v="278926.02659999998"/>
    <n v="488120.5465"/>
  </r>
  <r>
    <s v="6"/>
    <s v="Region VI - Midsouth"/>
    <x v="39"/>
    <s v="TX"/>
    <x v="290"/>
    <s v="2"/>
    <x v="1"/>
    <n v="92719.248699999996"/>
    <n v="162258.68530000001"/>
    <n v="121809.79829999999"/>
    <n v="213167.147"/>
    <n v="148395.47200000001"/>
    <n v="259692.0759"/>
    <n v="182619.72339999999"/>
    <n v="319584.5159"/>
    <n v="217544.17939999999"/>
    <n v="380702.31390000001"/>
    <n v="240388.0631"/>
    <n v="420679.11040000001"/>
    <n v="261372.56049999999"/>
    <n v="457401.98090000002"/>
  </r>
  <r>
    <s v="6"/>
    <s v="Region VI - Midsouth"/>
    <x v="39"/>
    <s v="TX"/>
    <x v="290"/>
    <s v="3"/>
    <x v="2"/>
    <n v="83719.403999999995"/>
    <n v="146508.95699999999"/>
    <n v="113742.2003"/>
    <n v="199048.85060000001"/>
    <n v="143682.71280000001"/>
    <n v="251444.74729999999"/>
    <n v="189010.87040000001"/>
    <n v="330769.0233"/>
    <n v="233857.88810000001"/>
    <n v="409251.30410000001"/>
    <n v="263221.29989999998"/>
    <n v="460637.27470000001"/>
    <n v="292157.03159999999"/>
    <n v="511274.80530000001"/>
  </r>
  <r>
    <s v="6"/>
    <s v="Region VI - Midsouth"/>
    <x v="39"/>
    <s v="TX"/>
    <x v="290"/>
    <s v="4"/>
    <x v="3"/>
    <n v="94665.157000000007"/>
    <n v="151464.25339999999"/>
    <n v="132531.21969999999"/>
    <n v="212049.9547"/>
    <n v="170397.28260000001"/>
    <n v="272635.65610000002"/>
    <n v="227196.37669999999"/>
    <n v="363514.20819999999"/>
    <n v="283995.47090000001"/>
    <n v="454392.76010000001"/>
    <n v="321861.53370000003"/>
    <n v="514978.46159999998"/>
    <n v="359727.59649999999"/>
    <n v="575564.16280000005"/>
  </r>
  <r>
    <s v="6"/>
    <s v="Region VI - Midsouth"/>
    <x v="39"/>
    <s v="TX"/>
    <x v="291"/>
    <s v="1"/>
    <x v="0"/>
    <n v="108386.72229999999"/>
    <n v="189676.76420000001"/>
    <n v="140518.9412"/>
    <n v="245908.1471"/>
    <n v="168403.97200000001"/>
    <n v="294706.951"/>
    <n v="201263.4497"/>
    <n v="352211.03700000001"/>
    <n v="237334.84099999999"/>
    <n v="415335.9718"/>
    <n v="260278.50700000001"/>
    <n v="455487.3873"/>
    <n v="280996.66029999999"/>
    <n v="491744.15539999999"/>
  </r>
  <r>
    <s v="6"/>
    <s v="Region VI - Midsouth"/>
    <x v="39"/>
    <s v="TX"/>
    <x v="291"/>
    <s v="2"/>
    <x v="1"/>
    <n v="94134.325899999996"/>
    <n v="164735.07029999999"/>
    <n v="123500.4411"/>
    <n v="216125.772"/>
    <n v="150296.4284"/>
    <n v="263018.74979999999"/>
    <n v="184667.08970000001"/>
    <n v="323167.4069"/>
    <n v="219817.18700000001"/>
    <n v="384680.0772"/>
    <n v="242824.87419999999"/>
    <n v="424943.52980000002"/>
    <n v="263912.91889999999"/>
    <n v="461847.60800000001"/>
  </r>
  <r>
    <s v="6"/>
    <s v="Region VI - Midsouth"/>
    <x v="39"/>
    <s v="TX"/>
    <x v="291"/>
    <s v="3"/>
    <x v="2"/>
    <n v="85543.367899999997"/>
    <n v="149700.8939"/>
    <n v="116372.749"/>
    <n v="203652.31080000001"/>
    <n v="147121.6747"/>
    <n v="257462.9307"/>
    <n v="193653.17689999999"/>
    <n v="338893.05959999998"/>
    <n v="239714.23120000001"/>
    <n v="419499.9045"/>
    <n v="269898.88059999997"/>
    <n v="472323.04109999997"/>
    <n v="299665.3541"/>
    <n v="524414.36970000004"/>
  </r>
  <r>
    <s v="6"/>
    <s v="Region VI - Midsouth"/>
    <x v="39"/>
    <s v="TX"/>
    <x v="291"/>
    <s v="4"/>
    <x v="3"/>
    <n v="95639.677599999995"/>
    <n v="153023.48639999999"/>
    <n v="133895.54870000001"/>
    <n v="214232.88089999999"/>
    <n v="172151.41959999999"/>
    <n v="275442.27559999999"/>
    <n v="229535.2262"/>
    <n v="367256.36739999999"/>
    <n v="286919.03269999998"/>
    <n v="459070.45919999998"/>
    <n v="325174.90379999997"/>
    <n v="520279.85379999998"/>
    <n v="363430.77480000001"/>
    <n v="581489.24840000004"/>
  </r>
  <r>
    <s v="6"/>
    <s v="Region VI - Midsouth"/>
    <x v="39"/>
    <s v="TX"/>
    <x v="292"/>
    <s v="1"/>
    <x v="0"/>
    <n v="102314.62790000001"/>
    <n v="179050.59890000001"/>
    <n v="132759.1955"/>
    <n v="232328.59210000001"/>
    <n v="159178.65410000001"/>
    <n v="278562.6446"/>
    <n v="190349.60370000001"/>
    <n v="333111.8064"/>
    <n v="224561.04259999999"/>
    <n v="392981.8247"/>
    <n v="246311.76560000001"/>
    <n v="431045.58990000002"/>
    <n v="266024.34179999999"/>
    <n v="465542.5981"/>
  </r>
  <r>
    <s v="6"/>
    <s v="Region VI - Midsouth"/>
    <x v="39"/>
    <s v="TX"/>
    <x v="292"/>
    <s v="2"/>
    <x v="1"/>
    <n v="88386.149300000005"/>
    <n v="154675.76120000001"/>
    <n v="116127.4792"/>
    <n v="203223.08859999999"/>
    <n v="141482.6452"/>
    <n v="247594.62899999999"/>
    <n v="174130.4333"/>
    <n v="304728.25819999998"/>
    <n v="207441.51670000001"/>
    <n v="363022.65429999999"/>
    <n v="229229.1128"/>
    <n v="401150.9473"/>
    <n v="249246.16500000001"/>
    <n v="436180.78879999998"/>
  </r>
  <r>
    <s v="6"/>
    <s v="Region VI - Midsouth"/>
    <x v="39"/>
    <s v="TX"/>
    <x v="292"/>
    <s v="3"/>
    <x v="2"/>
    <n v="79773.540500000003"/>
    <n v="139603.69579999999"/>
    <n v="108371.98970000001"/>
    <n v="189650.98190000001"/>
    <n v="136891.81210000001"/>
    <n v="239560.67110000001"/>
    <n v="180070.38389999999"/>
    <n v="315123.17200000002"/>
    <n v="222789.19990000001"/>
    <n v="389881.09989999997"/>
    <n v="250757.57060000001"/>
    <n v="438825.74839999998"/>
    <n v="278317.26919999998"/>
    <n v="487055.22090000001"/>
  </r>
  <r>
    <s v="6"/>
    <s v="Region VI - Midsouth"/>
    <x v="39"/>
    <s v="TX"/>
    <x v="292"/>
    <s v="4"/>
    <x v="3"/>
    <n v="90269.836599999995"/>
    <n v="144431.7408"/>
    <n v="126377.77129999999"/>
    <n v="202204.43700000001"/>
    <n v="162485.70600000001"/>
    <n v="259977.13339999999"/>
    <n v="216647.6079"/>
    <n v="346636.1778"/>
    <n v="270809.5098"/>
    <n v="433295.22220000002"/>
    <n v="306917.44459999999"/>
    <n v="491067.91869999998"/>
    <n v="343025.37920000002"/>
    <n v="548840.61490000004"/>
  </r>
  <r>
    <s v="6"/>
    <s v="Region VI - Midsouth"/>
    <x v="39"/>
    <s v="TX"/>
    <x v="293"/>
    <s v="1"/>
    <x v="0"/>
    <n v="103354.42449999999"/>
    <n v="180870.24280000001"/>
    <n v="133959.67749999999"/>
    <n v="234429.43580000001"/>
    <n v="160519.88430000001"/>
    <n v="280909.79749999999"/>
    <n v="191806.19089999999"/>
    <n v="335660.83419999998"/>
    <n v="226152.62789999999"/>
    <n v="395767.09879999998"/>
    <n v="248002.2029"/>
    <n v="434003.85499999998"/>
    <n v="267710.03340000001"/>
    <n v="468492.55849999998"/>
  </r>
  <r>
    <s v="6"/>
    <s v="Region VI - Midsouth"/>
    <x v="39"/>
    <s v="TX"/>
    <x v="293"/>
    <s v="2"/>
    <x v="1"/>
    <n v="89911.823499999999"/>
    <n v="157345.69099999999"/>
    <n v="117908.13800000001"/>
    <n v="206339.2415"/>
    <n v="143441.17860000001"/>
    <n v="251022.0626"/>
    <n v="176152.80609999999"/>
    <n v="308267.4106"/>
    <n v="209630.2953"/>
    <n v="366853.01679999998"/>
    <n v="231548.27100000001"/>
    <n v="405209.4743"/>
    <n v="251622.7648"/>
    <n v="440339.83840000001"/>
  </r>
  <r>
    <s v="6"/>
    <s v="Region VI - Midsouth"/>
    <x v="39"/>
    <s v="TX"/>
    <x v="293"/>
    <s v="3"/>
    <x v="2"/>
    <n v="81876.667300000001"/>
    <n v="143284.1678"/>
    <n v="111431.86629999999"/>
    <n v="195005.766"/>
    <n v="140911.18109999999"/>
    <n v="246594.56700000001"/>
    <n v="185515.07889999999"/>
    <n v="324651.38809999998"/>
    <n v="229675.25870000001"/>
    <n v="401931.70270000002"/>
    <n v="258622.3585"/>
    <n v="452589.1274"/>
    <n v="287175.04239999998"/>
    <n v="502556.32410000003"/>
  </r>
  <r>
    <s v="6"/>
    <s v="Region VI - Midsouth"/>
    <x v="39"/>
    <s v="TX"/>
    <x v="293"/>
    <s v="4"/>
    <x v="3"/>
    <n v="91202.916500000007"/>
    <n v="145924.66880000001"/>
    <n v="127684.08319999999"/>
    <n v="204294.5361"/>
    <n v="164165.24979999999"/>
    <n v="262664.40360000002"/>
    <n v="218886.99979999999"/>
    <n v="350219.20490000001"/>
    <n v="273608.74969999999"/>
    <n v="437774.0061"/>
    <n v="310089.91639999999"/>
    <n v="496143.87359999999"/>
    <n v="346571.08299999998"/>
    <n v="554513.74100000004"/>
  </r>
  <r>
    <s v="6"/>
    <s v="Region VI - Midsouth"/>
    <x v="39"/>
    <s v="TX"/>
    <x v="294"/>
    <s v="1"/>
    <x v="0"/>
    <n v="105998.9711"/>
    <n v="185498.19940000001"/>
    <n v="137497.7396"/>
    <n v="240621.04430000001"/>
    <n v="164832.3921"/>
    <n v="288456.6862"/>
    <n v="197068.77549999999"/>
    <n v="344870.35710000002"/>
    <n v="232451.94839999999"/>
    <n v="406790.90970000002"/>
    <n v="254951.3161"/>
    <n v="446164.80330000003"/>
    <n v="275315.67619999999"/>
    <n v="481802.43339999998"/>
  </r>
  <r>
    <s v="6"/>
    <s v="Region VI - Midsouth"/>
    <x v="39"/>
    <s v="TX"/>
    <x v="294"/>
    <s v="2"/>
    <x v="1"/>
    <n v="91746.574600000007"/>
    <n v="160556.5056"/>
    <n v="120479.2395"/>
    <n v="210838.6692"/>
    <n v="146724.84849999999"/>
    <n v="256768.48490000001"/>
    <n v="180472.4155"/>
    <n v="315826.72700000001"/>
    <n v="214934.29440000001"/>
    <n v="376135.01510000002"/>
    <n v="237480.68340000001"/>
    <n v="415591.19589999999"/>
    <n v="258177.21479999999"/>
    <n v="451810.12589999998"/>
  </r>
  <r>
    <s v="6"/>
    <s v="Region VI - Midsouth"/>
    <x v="39"/>
    <s v="TX"/>
    <x v="294"/>
    <s v="3"/>
    <x v="2"/>
    <n v="83012.104099999997"/>
    <n v="145271.18229999999"/>
    <n v="112828.97960000001"/>
    <n v="197450.7144"/>
    <n v="142565.39980000001"/>
    <n v="249489.4497"/>
    <n v="187578.14369999999"/>
    <n v="328261.75160000002"/>
    <n v="232120.43969999999"/>
    <n v="406210.76949999999"/>
    <n v="261292.58360000001"/>
    <n v="457262.02149999997"/>
    <n v="290046.55160000001"/>
    <n v="507581.46539999999"/>
  </r>
  <r>
    <s v="6"/>
    <s v="Region VI - Midsouth"/>
    <x v="39"/>
    <s v="TX"/>
    <x v="294"/>
    <s v="4"/>
    <x v="3"/>
    <n v="93524.890400000004"/>
    <n v="149639.82689999999"/>
    <n v="130934.8466"/>
    <n v="209495.75760000001"/>
    <n v="168344.8027"/>
    <n v="269351.68839999998"/>
    <n v="224459.73689999999"/>
    <n v="359135.5845"/>
    <n v="280574.67119999998"/>
    <n v="448919.48050000001"/>
    <n v="317984.6274"/>
    <n v="508775.41139999998"/>
    <n v="355394.58350000001"/>
    <n v="568631.34199999995"/>
  </r>
  <r>
    <s v="6"/>
    <s v="Region VI - Midsouth"/>
    <x v="39"/>
    <s v="TX"/>
    <x v="295"/>
    <s v="1"/>
    <x v="0"/>
    <n v="100369.7363"/>
    <n v="175647.03839999999"/>
    <n v="130183.1767"/>
    <n v="227820.55919999999"/>
    <n v="156055.41070000001"/>
    <n v="273096.96879999997"/>
    <n v="186562.84969999999"/>
    <n v="326484.98700000002"/>
    <n v="220049.01389999999"/>
    <n v="385085.77439999999"/>
    <n v="241343.2163"/>
    <n v="422350.62849999999"/>
    <n v="260608.80549999999"/>
    <n v="456065.40960000001"/>
  </r>
  <r>
    <s v="6"/>
    <s v="Region VI - Midsouth"/>
    <x v="39"/>
    <s v="TX"/>
    <x v="295"/>
    <s v="2"/>
    <x v="1"/>
    <n v="86927.135299999994"/>
    <n v="152122.48670000001"/>
    <n v="114131.63710000001"/>
    <n v="199730.36489999999"/>
    <n v="138976.70499999999"/>
    <n v="243209.23379999999"/>
    <n v="170909.46479999999"/>
    <n v="299091.56349999999"/>
    <n v="203526.6813"/>
    <n v="356171.6924"/>
    <n v="224868.03450000001"/>
    <n v="393519.06020000001"/>
    <n v="244453.13690000001"/>
    <n v="427792.98950000003"/>
  </r>
  <r>
    <s v="6"/>
    <s v="Region VI - Midsouth"/>
    <x v="39"/>
    <s v="TX"/>
    <x v="295"/>
    <s v="3"/>
    <x v="2"/>
    <n v="78712.588499999998"/>
    <n v="137747.02989999999"/>
    <n v="107002.1559"/>
    <n v="187253.77290000001"/>
    <n v="135215.83929999999"/>
    <n v="236627.7188"/>
    <n v="177921.28969999999"/>
    <n v="311362.25709999999"/>
    <n v="220183.02220000001"/>
    <n v="385320.28889999999"/>
    <n v="247864.49050000001"/>
    <n v="433762.85840000003"/>
    <n v="275151.5429"/>
    <n v="481515.19990000001"/>
  </r>
  <r>
    <s v="6"/>
    <s v="Region VI - Midsouth"/>
    <x v="39"/>
    <s v="TX"/>
    <x v="295"/>
    <s v="4"/>
    <x v="3"/>
    <n v="88559.433399999994"/>
    <n v="141695.0955"/>
    <n v="123983.2067"/>
    <n v="198373.13370000001"/>
    <n v="159406.98009999999"/>
    <n v="255051.17189999999"/>
    <n v="212542.64009999999"/>
    <n v="340068.2292"/>
    <n v="265678.30009999999"/>
    <n v="425085.28649999999"/>
    <n v="301102.0735"/>
    <n v="481763.3248"/>
    <n v="336525.8468"/>
    <n v="538441.36289999995"/>
  </r>
  <r>
    <s v="6"/>
    <s v="Region VI - Midsouth"/>
    <x v="39"/>
    <s v="TX"/>
    <x v="296"/>
    <s v="1"/>
    <x v="0"/>
    <n v="107141.4895"/>
    <n v="187497.6067"/>
    <n v="138904.97070000001"/>
    <n v="243083.69870000001"/>
    <n v="166469.9993"/>
    <n v="291322.4988"/>
    <n v="198952.53400000001"/>
    <n v="348166.93440000003"/>
    <n v="234610.11309999999"/>
    <n v="410567.69799999997"/>
    <n v="257290.53150000001"/>
    <n v="450258.4301"/>
    <n v="277771.24119999999"/>
    <n v="486099.67200000002"/>
  </r>
  <r>
    <s v="6"/>
    <s v="Region VI - Midsouth"/>
    <x v="39"/>
    <s v="TX"/>
    <x v="296"/>
    <s v="2"/>
    <x v="1"/>
    <n v="93051.051900000006"/>
    <n v="162839.34090000001"/>
    <n v="122079.8625"/>
    <n v="213639.75940000001"/>
    <n v="148568.2231"/>
    <n v="259994.3904"/>
    <n v="182544.76869999999"/>
    <n v="319453.34519999998"/>
    <n v="217291.52309999999"/>
    <n v="380260.1654"/>
    <n v="240035.13860000001"/>
    <n v="420061.49249999999"/>
    <n v="260881.32209999999"/>
    <n v="456542.3137"/>
  </r>
  <r>
    <s v="6"/>
    <s v="Region VI - Midsouth"/>
    <x v="39"/>
    <s v="TX"/>
    <x v="296"/>
    <s v="3"/>
    <x v="2"/>
    <n v="84556.903000000006"/>
    <n v="147974.5803"/>
    <n v="115030.1977"/>
    <n v="201302.84589999999"/>
    <n v="145423.95120000001"/>
    <n v="254491.91459999999"/>
    <n v="191418.0575"/>
    <n v="334981.60070000001"/>
    <n v="236947.06200000001"/>
    <n v="414657.35840000003"/>
    <n v="266782.95150000002"/>
    <n v="466870.16509999998"/>
    <n v="296205.41700000002"/>
    <n v="518359.47989999998"/>
  </r>
  <r>
    <s v="6"/>
    <s v="Region VI - Midsouth"/>
    <x v="39"/>
    <s v="TX"/>
    <x v="296"/>
    <s v="4"/>
    <x v="3"/>
    <n v="94540.848299999998"/>
    <n v="151265.35949999999"/>
    <n v="132357.1876"/>
    <n v="211771.50330000001"/>
    <n v="170173.5269"/>
    <n v="272277.6471"/>
    <n v="226898.03589999999"/>
    <n v="363036.8628"/>
    <n v="283622.54489999998"/>
    <n v="453796.0785"/>
    <n v="321438.88419999997"/>
    <n v="514302.22240000003"/>
    <n v="359255.22340000002"/>
    <n v="574808.36620000005"/>
  </r>
  <r>
    <s v="6"/>
    <s v="Region VI - Midsouth"/>
    <x v="39"/>
    <s v="TX"/>
    <x v="297"/>
    <s v="1"/>
    <x v="0"/>
    <n v="107192.8449"/>
    <n v="187587.47870000001"/>
    <n v="139008.33809999999"/>
    <n v="243264.59169999999"/>
    <n v="166618.17939999999"/>
    <n v="291581.81390000001"/>
    <n v="199166.10949999999"/>
    <n v="348540.69160000002"/>
    <n v="234893.39110000001"/>
    <n v="411063.43449999997"/>
    <n v="257614.90760000001"/>
    <n v="450826.0883"/>
    <n v="278156.16399999999"/>
    <n v="486773.28700000001"/>
  </r>
  <r>
    <s v="6"/>
    <s v="Region VI - Midsouth"/>
    <x v="39"/>
    <s v="TX"/>
    <x v="297"/>
    <s v="2"/>
    <x v="1"/>
    <n v="92940.448499999999"/>
    <n v="162645.78479999999"/>
    <n v="121989.83809999999"/>
    <n v="213482.21669999999"/>
    <n v="148510.63579999999"/>
    <n v="259893.61259999999"/>
    <n v="182569.74950000001"/>
    <n v="319497.06150000001"/>
    <n v="217375.73699999999"/>
    <n v="380407.53980000003"/>
    <n v="240152.77480000001"/>
    <n v="420267.35580000002"/>
    <n v="261045.0626"/>
    <n v="456828.85940000002"/>
  </r>
  <r>
    <s v="6"/>
    <s v="Region VI - Midsouth"/>
    <x v="39"/>
    <s v="TX"/>
    <x v="297"/>
    <s v="3"/>
    <x v="2"/>
    <n v="84277.734200000006"/>
    <n v="147486.03479999999"/>
    <n v="114600.86169999999"/>
    <n v="200551.5079"/>
    <n v="144843.53390000001"/>
    <n v="253476.18419999999"/>
    <n v="190615.65580000001"/>
    <n v="333577.39760000003"/>
    <n v="235917.32980000001"/>
    <n v="412855.32709999999"/>
    <n v="265595.72570000001"/>
    <n v="464792.52"/>
    <n v="294855.94569999998"/>
    <n v="515997.90490000002"/>
  </r>
  <r>
    <s v="6"/>
    <s v="Region VI - Midsouth"/>
    <x v="39"/>
    <s v="TX"/>
    <x v="297"/>
    <s v="4"/>
    <x v="3"/>
    <n v="94582.282399999996"/>
    <n v="151331.65410000001"/>
    <n v="132415.1954"/>
    <n v="211864.31570000001"/>
    <n v="170248.10829999999"/>
    <n v="272396.97739999997"/>
    <n v="226997.47769999999"/>
    <n v="363195.96990000003"/>
    <n v="283746.84720000002"/>
    <n v="453994.96230000001"/>
    <n v="321579.76020000002"/>
    <n v="514527.62400000001"/>
    <n v="359412.67310000001"/>
    <n v="575060.28559999994"/>
  </r>
  <r>
    <s v="7"/>
    <s v="Region VII - Midwest"/>
    <x v="40"/>
    <s v="IA"/>
    <x v="29"/>
    <s v="1"/>
    <x v="0"/>
    <n v="115415.2674"/>
    <n v="201976.71789999999"/>
    <n v="149757.59099999999"/>
    <n v="262075.7844"/>
    <n v="179559.48319999999"/>
    <n v="314229.0956"/>
    <n v="214721.03810000001"/>
    <n v="375761.81660000002"/>
    <n v="253312.36079999999"/>
    <n v="443296.63150000002"/>
    <n v="277847.73670000001"/>
    <n v="486233.5392"/>
    <n v="300083.74619999999"/>
    <n v="525146.55590000004"/>
  </r>
  <r>
    <s v="7"/>
    <s v="Region VII - Midwest"/>
    <x v="40"/>
    <s v="IA"/>
    <x v="29"/>
    <s v="2"/>
    <x v="1"/>
    <n v="99705.238899999997"/>
    <n v="174484.16819999999"/>
    <n v="130998.56200000001"/>
    <n v="229247.4834"/>
    <n v="159600.03099999999"/>
    <n v="279300.05430000002"/>
    <n v="196427.3224"/>
    <n v="343747.81410000002"/>
    <n v="234003.12779999999"/>
    <n v="409505.47379999998"/>
    <n v="258580.19190000001"/>
    <n v="452515.3358"/>
    <n v="281159.84149999998"/>
    <n v="492029.72259999998"/>
  </r>
  <r>
    <s v="7"/>
    <s v="Region VII - Midwest"/>
    <x v="40"/>
    <s v="IA"/>
    <x v="29"/>
    <s v="3"/>
    <x v="2"/>
    <n v="89991.851599999995"/>
    <n v="157485.74050000001"/>
    <n v="122254.1295"/>
    <n v="213944.72659999999"/>
    <n v="154427.7236"/>
    <n v="270248.51630000002"/>
    <n v="203137.96739999999"/>
    <n v="355491.44290000002"/>
    <n v="251329.64920000001"/>
    <n v="439826.886"/>
    <n v="282881.25699999998"/>
    <n v="495042.1997"/>
    <n v="313971.92070000002"/>
    <n v="549450.86140000005"/>
  </r>
  <r>
    <s v="7"/>
    <s v="Region VII - Midwest"/>
    <x v="40"/>
    <s v="IA"/>
    <x v="29"/>
    <s v="4"/>
    <x v="3"/>
    <n v="101828.27589999999"/>
    <n v="162925.24400000001"/>
    <n v="142559.5863"/>
    <n v="228095.34150000001"/>
    <n v="183290.89679999999"/>
    <n v="293265.43910000002"/>
    <n v="244387.86230000001"/>
    <n v="391020.58559999999"/>
    <n v="305484.82789999997"/>
    <n v="488775.73180000001"/>
    <n v="346216.13829999999"/>
    <n v="553945.82949999999"/>
    <n v="386947.4486"/>
    <n v="619115.92700000003"/>
  </r>
  <r>
    <s v="7"/>
    <s v="Region VII - Midwest"/>
    <x v="40"/>
    <s v="IA"/>
    <x v="298"/>
    <s v="1"/>
    <x v="0"/>
    <n v="118451.3146"/>
    <n v="207289.80059999999"/>
    <n v="153637.46400000001"/>
    <n v="268865.56189999997"/>
    <n v="184172.1422"/>
    <n v="322301.2488"/>
    <n v="220177.96109999999"/>
    <n v="385311.43190000003"/>
    <n v="259699.26010000001"/>
    <n v="454473.70500000002"/>
    <n v="284831.10739999998"/>
    <n v="498454.43790000002"/>
    <n v="307569.90539999999"/>
    <n v="538247.3345"/>
  </r>
  <r>
    <s v="7"/>
    <s v="Region VII - Midwest"/>
    <x v="40"/>
    <s v="IA"/>
    <x v="298"/>
    <s v="2"/>
    <x v="1"/>
    <n v="102579.3273"/>
    <n v="179513.82269999999"/>
    <n v="134685.04300000001"/>
    <n v="235698.82519999999"/>
    <n v="164006.9227"/>
    <n v="287012.11469999998"/>
    <n v="201695.65049999999"/>
    <n v="352967.3885"/>
    <n v="240190.96290000001"/>
    <n v="420334.18520000001"/>
    <n v="265378.07260000001"/>
    <n v="464411.62709999998"/>
    <n v="288493.21830000001"/>
    <n v="504863.13219999999"/>
  </r>
  <r>
    <s v="7"/>
    <s v="Region VII - Midwest"/>
    <x v="40"/>
    <s v="IA"/>
    <x v="298"/>
    <s v="3"/>
    <x v="2"/>
    <n v="92876.765400000004"/>
    <n v="162534.3395"/>
    <n v="126254.5091"/>
    <n v="220945.39110000001"/>
    <n v="159542.655"/>
    <n v="279199.64620000002"/>
    <n v="209929.36379999999"/>
    <n v="367376.38679999998"/>
    <n v="259792.1648"/>
    <n v="454636.28840000002"/>
    <n v="292451.91200000001"/>
    <n v="511790.84600000002"/>
    <n v="324645.9632"/>
    <n v="568130.43559999997"/>
  </r>
  <r>
    <s v="7"/>
    <s v="Region VII - Midwest"/>
    <x v="40"/>
    <s v="IA"/>
    <x v="298"/>
    <s v="4"/>
    <x v="3"/>
    <n v="104513.19650000001"/>
    <n v="167221.11679999999"/>
    <n v="146318.47500000001"/>
    <n v="234109.56340000001"/>
    <n v="188123.7536"/>
    <n v="300998.01020000002"/>
    <n v="250831.67139999999"/>
    <n v="401330.68030000001"/>
    <n v="313539.58929999999"/>
    <n v="501663.3504"/>
    <n v="355344.86790000001"/>
    <n v="568551.79709999997"/>
    <n v="397150.14649999997"/>
    <n v="635440.24380000005"/>
  </r>
  <r>
    <s v="7"/>
    <s v="Region VII - Midwest"/>
    <x v="40"/>
    <s v="IA"/>
    <x v="299"/>
    <s v="1"/>
    <x v="0"/>
    <n v="111628.2059"/>
    <n v="195349.36040000001"/>
    <n v="144812.30239999999"/>
    <n v="253421.52929999999"/>
    <n v="173609.37349999999"/>
    <n v="303816.40360000002"/>
    <n v="207574.70129999999"/>
    <n v="363255.72730000003"/>
    <n v="244854.8829"/>
    <n v="428496.04509999999"/>
    <n v="268559.41600000003"/>
    <n v="469978.978"/>
    <n v="290022.54690000002"/>
    <n v="507539.4571"/>
  </r>
  <r>
    <s v="7"/>
    <s v="Region VII - Midwest"/>
    <x v="40"/>
    <s v="IA"/>
    <x v="299"/>
    <s v="2"/>
    <x v="1"/>
    <n v="96566.013999999996"/>
    <n v="168990.5246"/>
    <n v="126826.842"/>
    <n v="221946.97349999999"/>
    <n v="154472.99189999999"/>
    <n v="270327.73599999998"/>
    <n v="190035.36610000001"/>
    <n v="332561.89059999998"/>
    <n v="226341.90729999999"/>
    <n v="396098.33789999998"/>
    <n v="250093.33230000001"/>
    <n v="437663.33140000002"/>
    <n v="271901.29269999999"/>
    <n v="475827.2623"/>
  </r>
  <r>
    <s v="7"/>
    <s v="Region VII - Midwest"/>
    <x v="40"/>
    <s v="IA"/>
    <x v="299"/>
    <s v="3"/>
    <x v="2"/>
    <n v="87311.619699999996"/>
    <n v="152795.3346"/>
    <n v="118655.8034"/>
    <n v="207647.65590000001"/>
    <n v="149914.96040000001"/>
    <n v="262351.18070000003"/>
    <n v="197234.99780000001"/>
    <n v="345161.24609999999"/>
    <n v="244057.8573"/>
    <n v="427101.2501"/>
    <n v="274720.67680000002"/>
    <n v="480761.18440000003"/>
    <n v="304941.56040000002"/>
    <n v="533647.73069999996"/>
  </r>
  <r>
    <s v="7"/>
    <s v="Region VII - Midwest"/>
    <x v="40"/>
    <s v="IA"/>
    <x v="299"/>
    <s v="4"/>
    <x v="3"/>
    <n v="98490.347399999999"/>
    <n v="157584.5582"/>
    <n v="137886.48639999999"/>
    <n v="220618.38140000001"/>
    <n v="177282.62530000001"/>
    <n v="283652.2047"/>
    <n v="236376.83379999999"/>
    <n v="378202.93969999999"/>
    <n v="295471.04220000003"/>
    <n v="472753.67450000002"/>
    <n v="334867.18119999999"/>
    <n v="535787.49789999996"/>
    <n v="374263.32010000001"/>
    <n v="598821.32109999994"/>
  </r>
  <r>
    <s v="7"/>
    <s v="Region VII - Midwest"/>
    <x v="40"/>
    <s v="IA"/>
    <x v="300"/>
    <s v="1"/>
    <x v="0"/>
    <n v="126725.0925"/>
    <n v="221768.91190000001"/>
    <n v="164490.08429999999"/>
    <n v="287857.64760000003"/>
    <n v="197261.62609999999"/>
    <n v="345207.84570000001"/>
    <n v="235946.46530000001"/>
    <n v="412906.31420000002"/>
    <n v="278401.50770000002"/>
    <n v="487202.63860000001"/>
    <n v="305388.3126"/>
    <n v="534429.54709999997"/>
    <n v="329882.4105"/>
    <n v="577294.21829999995"/>
  </r>
  <r>
    <s v="7"/>
    <s v="Region VII - Midwest"/>
    <x v="40"/>
    <s v="IA"/>
    <x v="300"/>
    <s v="2"/>
    <x v="1"/>
    <n v="109233.51420000001"/>
    <n v="191158.64989999999"/>
    <n v="143603.74239999999"/>
    <n v="251306.54930000001"/>
    <n v="175038.73069999999"/>
    <n v="306317.77870000002"/>
    <n v="215578.20420000001"/>
    <n v="377261.85739999998"/>
    <n v="256902.56770000001"/>
    <n v="449579.49349999998"/>
    <n v="283923.12589999998"/>
    <n v="496865.47029999999"/>
    <n v="308771.7377"/>
    <n v="540350.54099999997"/>
  </r>
  <r>
    <s v="7"/>
    <s v="Region VII - Midwest"/>
    <x v="40"/>
    <s v="IA"/>
    <x v="300"/>
    <s v="3"/>
    <x v="2"/>
    <n v="98311.714099999997"/>
    <n v="172045.49960000001"/>
    <n v="133478.44099999999"/>
    <n v="233587.27179999999"/>
    <n v="168546.42739999999"/>
    <n v="294956.24790000002"/>
    <n v="221649.27369999999"/>
    <n v="387886.22899999999"/>
    <n v="274174.75209999998"/>
    <n v="479805.8161"/>
    <n v="308550.21750000003"/>
    <n v="539962.88060000003"/>
    <n v="342412.467"/>
    <n v="599221.81720000005"/>
  </r>
  <r>
    <s v="7"/>
    <s v="Region VII - Midwest"/>
    <x v="40"/>
    <s v="IA"/>
    <x v="300"/>
    <s v="4"/>
    <x v="3"/>
    <n v="111800.6241"/>
    <n v="178881.0013"/>
    <n v="156520.8737"/>
    <n v="250433.40169999999"/>
    <n v="201241.12340000001"/>
    <n v="321985.80219999998"/>
    <n v="268321.49780000001"/>
    <n v="429314.40299999999"/>
    <n v="335401.87229999999"/>
    <n v="536643.00360000005"/>
    <n v="380122.12199999997"/>
    <n v="608195.40419999999"/>
    <n v="424842.37160000001"/>
    <n v="679747.80460000003"/>
  </r>
  <r>
    <s v="7"/>
    <s v="Region VII - Midwest"/>
    <x v="40"/>
    <s v="IA"/>
    <x v="301"/>
    <s v="1"/>
    <x v="0"/>
    <n v="118894.1707"/>
    <n v="208064.79860000001"/>
    <n v="154082.64230000001"/>
    <n v="269644.62390000001"/>
    <n v="184620.47339999999"/>
    <n v="323085.8284"/>
    <n v="220585.87520000001"/>
    <n v="386025.28159999999"/>
    <n v="260070.11670000001"/>
    <n v="455122.70419999998"/>
    <n v="285189.74089999998"/>
    <n v="499082.0466"/>
    <n v="307835.34460000001"/>
    <n v="538711.85320000001"/>
  </r>
  <r>
    <s v="7"/>
    <s v="Region VII - Midwest"/>
    <x v="40"/>
    <s v="IA"/>
    <x v="301"/>
    <s v="2"/>
    <x v="1"/>
    <n v="103508.0609"/>
    <n v="181139.1067"/>
    <n v="135710.39799999999"/>
    <n v="237493.19649999999"/>
    <n v="165072.55720000001"/>
    <n v="288876.97499999998"/>
    <n v="202669.35019999999"/>
    <n v="354671.36290000001"/>
    <n v="241159.01300000001"/>
    <n v="422028.27269999997"/>
    <n v="266361.17719999998"/>
    <n v="466132.06"/>
    <n v="289435.88579999999"/>
    <n v="506512.80009999999"/>
  </r>
  <r>
    <s v="7"/>
    <s v="Region VII - Midwest"/>
    <x v="40"/>
    <s v="IA"/>
    <x v="301"/>
    <s v="3"/>
    <x v="2"/>
    <n v="94347.073600000003"/>
    <n v="165107.3787"/>
    <n v="128428.43949999999"/>
    <n v="224749.7691"/>
    <n v="162422.9503"/>
    <n v="284240.163"/>
    <n v="213855.29370000001"/>
    <n v="374246.76400000002"/>
    <n v="264779.7672"/>
    <n v="463364.59259999997"/>
    <n v="298165.11619999999"/>
    <n v="521788.95329999999"/>
    <n v="331099.02510000003"/>
    <n v="579423.29390000005"/>
  </r>
  <r>
    <s v="7"/>
    <s v="Region VII - Midwest"/>
    <x v="40"/>
    <s v="IA"/>
    <x v="301"/>
    <s v="4"/>
    <x v="3"/>
    <n v="104917.5773"/>
    <n v="167868.12609999999"/>
    <n v="146884.60810000001"/>
    <n v="235015.37640000001"/>
    <n v="188851.639"/>
    <n v="302162.62699999998"/>
    <n v="251802.18539999999"/>
    <n v="402883.5025"/>
    <n v="314752.7316"/>
    <n v="503604.37819999998"/>
    <n v="356719.76260000002"/>
    <n v="570751.62860000005"/>
    <n v="398686.79340000002"/>
    <n v="637898.87899999996"/>
  </r>
  <r>
    <s v="7"/>
    <s v="Region VII - Midwest"/>
    <x v="40"/>
    <s v="IA"/>
    <x v="302"/>
    <s v="1"/>
    <x v="0"/>
    <n v="118759.4651"/>
    <n v="207829.06400000001"/>
    <n v="154257.6911"/>
    <n v="269950.9596"/>
    <n v="185061.2493"/>
    <n v="323857.1863"/>
    <n v="221459.44579999999"/>
    <n v="387554.03009999997"/>
    <n v="261398.96419999999"/>
    <n v="457448.1875"/>
    <n v="286777.40409999999"/>
    <n v="501860.4571"/>
    <n v="309879.48479999998"/>
    <n v="542289.09829999995"/>
  </r>
  <r>
    <s v="7"/>
    <s v="Region VII - Midwest"/>
    <x v="40"/>
    <s v="IA"/>
    <x v="302"/>
    <s v="2"/>
    <x v="1"/>
    <n v="101915.72440000001"/>
    <n v="178352.51759999999"/>
    <n v="134144.91899999999"/>
    <n v="234753.60829999999"/>
    <n v="163661.42569999999"/>
    <n v="286407.4951"/>
    <n v="201845.56630000001"/>
    <n v="353229.74099999998"/>
    <n v="240696.28279999999"/>
    <n v="421218.495"/>
    <n v="266083.92959999997"/>
    <n v="465646.87670000002"/>
    <n v="289475.70370000001"/>
    <n v="506582.4816"/>
  </r>
  <r>
    <s v="7"/>
    <s v="Region VII - Midwest"/>
    <x v="40"/>
    <s v="IA"/>
    <x v="302"/>
    <s v="3"/>
    <x v="2"/>
    <n v="91201.771200000003"/>
    <n v="159603.09959999999"/>
    <n v="123678.51979999999"/>
    <n v="216437.40969999999"/>
    <n v="156060.18489999999"/>
    <n v="273105.3236"/>
    <n v="205114.99859999999"/>
    <n v="358951.2475"/>
    <n v="253613.8284"/>
    <n v="443824.1997"/>
    <n v="285328.62150000001"/>
    <n v="499325.08769999997"/>
    <n v="316549.20679999999"/>
    <n v="553961.11179999996"/>
  </r>
  <r>
    <s v="7"/>
    <s v="Region VII - Midwest"/>
    <x v="40"/>
    <s v="IA"/>
    <x v="302"/>
    <s v="4"/>
    <x v="3"/>
    <n v="104761.81690000001"/>
    <n v="167618.90960000001"/>
    <n v="146666.54370000001"/>
    <n v="234666.47330000001"/>
    <n v="188571.27050000001"/>
    <n v="301714.03720000002"/>
    <n v="251428.36060000001"/>
    <n v="402285.38299999997"/>
    <n v="314285.45079999999"/>
    <n v="502856.72869999998"/>
    <n v="356190.1776"/>
    <n v="569904.29260000004"/>
    <n v="398094.90429999999"/>
    <n v="636951.85640000005"/>
  </r>
  <r>
    <s v="7"/>
    <s v="Region VII - Midwest"/>
    <x v="40"/>
    <s v="IA"/>
    <x v="303"/>
    <s v="1"/>
    <x v="0"/>
    <n v="113624.4566"/>
    <n v="198842.7991"/>
    <n v="147491.69330000001"/>
    <n v="258110.4632"/>
    <n v="176880.80230000001"/>
    <n v="309541.40399999998"/>
    <n v="211575.03709999999"/>
    <n v="370256.3149"/>
    <n v="249650.19690000001"/>
    <n v="436887.84450000001"/>
    <n v="273852.34950000001"/>
    <n v="479241.6116"/>
    <n v="295823.01459999999"/>
    <n v="517690.27539999998"/>
  </r>
  <r>
    <s v="7"/>
    <s v="Region VII - Midwest"/>
    <x v="40"/>
    <s v="IA"/>
    <x v="303"/>
    <s v="2"/>
    <x v="1"/>
    <n v="97914.428199999995"/>
    <n v="171350.24919999999"/>
    <n v="128732.6642"/>
    <n v="225282.16219999999"/>
    <n v="156921.35010000001"/>
    <n v="274612.3627"/>
    <n v="193281.32139999999"/>
    <n v="338242.3124"/>
    <n v="230340.9639"/>
    <n v="403096.68670000002"/>
    <n v="254572.05470000001"/>
    <n v="445501.09570000001"/>
    <n v="276858.0698"/>
    <n v="484501.62219999998"/>
  </r>
  <r>
    <s v="7"/>
    <s v="Region VII - Midwest"/>
    <x v="40"/>
    <s v="IA"/>
    <x v="303"/>
    <s v="3"/>
    <x v="2"/>
    <n v="88093.406600000002"/>
    <n v="154163.46170000001"/>
    <n v="119596.30650000001"/>
    <n v="209293.53630000001"/>
    <n v="151010.52249999999"/>
    <n v="264268.41450000001"/>
    <n v="198581.69930000001"/>
    <n v="347517.97389999998"/>
    <n v="245634.31409999999"/>
    <n v="429860.04969999997"/>
    <n v="276426.54389999999"/>
    <n v="483746.45179999998"/>
    <n v="306757.8297"/>
    <n v="536826.20189999999"/>
  </r>
  <r>
    <s v="7"/>
    <s v="Region VII - Midwest"/>
    <x v="40"/>
    <s v="IA"/>
    <x v="303"/>
    <s v="4"/>
    <x v="3"/>
    <n v="100242.18799999999"/>
    <n v="160387.5031"/>
    <n v="140339.06299999999"/>
    <n v="224542.5042"/>
    <n v="180435.93830000001"/>
    <n v="288697.50559999997"/>
    <n v="240581.25099999999"/>
    <n v="384930.0074"/>
    <n v="300726.5638"/>
    <n v="481162.50919999997"/>
    <n v="340823.43890000001"/>
    <n v="545317.51049999997"/>
    <n v="380920.31410000002"/>
    <n v="609472.51170000003"/>
  </r>
  <r>
    <s v="7"/>
    <s v="Region VII - Midwest"/>
    <x v="40"/>
    <s v="IA"/>
    <x v="304"/>
    <s v="1"/>
    <x v="0"/>
    <n v="118862.1796"/>
    <n v="208008.81419999999"/>
    <n v="154464.43059999999"/>
    <n v="270312.7536"/>
    <n v="185357.61489999999"/>
    <n v="324375.826"/>
    <n v="221886.60310000001"/>
    <n v="388301.55540000001"/>
    <n v="261965.5275"/>
    <n v="458439.67310000001"/>
    <n v="287426.1643"/>
    <n v="502995.78759999998"/>
    <n v="310649.33889999997"/>
    <n v="543636.34299999999"/>
  </r>
  <r>
    <s v="7"/>
    <s v="Region VII - Midwest"/>
    <x v="40"/>
    <s v="IA"/>
    <x v="304"/>
    <s v="2"/>
    <x v="1"/>
    <n v="101694.52099999999"/>
    <n v="177965.4118"/>
    <n v="133964.87469999999"/>
    <n v="234438.53080000001"/>
    <n v="163546.25649999999"/>
    <n v="286205.94900000002"/>
    <n v="201895.53400000001"/>
    <n v="353317.18449999997"/>
    <n v="240864.71789999999"/>
    <n v="421513.25630000001"/>
    <n v="266319.20990000002"/>
    <n v="466058.61729999998"/>
    <n v="289803.19319999998"/>
    <n v="507155.58809999999"/>
  </r>
  <r>
    <s v="7"/>
    <s v="Region VII - Midwest"/>
    <x v="40"/>
    <s v="IA"/>
    <x v="304"/>
    <s v="3"/>
    <x v="2"/>
    <n v="90643.437300000005"/>
    <n v="158626.0154"/>
    <n v="122819.8532"/>
    <n v="214934.74309999999"/>
    <n v="154899.35699999999"/>
    <n v="271073.87479999999"/>
    <n v="203510.20420000001"/>
    <n v="356142.85729999997"/>
    <n v="251554.37530000001"/>
    <n v="440220.1569"/>
    <n v="282954.18280000001"/>
    <n v="495169.8199"/>
    <n v="313850.27830000001"/>
    <n v="549237.98699999996"/>
  </r>
  <r>
    <s v="7"/>
    <s v="Region VII - Midwest"/>
    <x v="40"/>
    <s v="IA"/>
    <x v="304"/>
    <s v="4"/>
    <x v="3"/>
    <n v="104844.68829999999"/>
    <n v="167751.50380000001"/>
    <n v="146782.56359999999"/>
    <n v="234852.1053"/>
    <n v="188720.43900000001"/>
    <n v="301952.70689999999"/>
    <n v="251627.25200000001"/>
    <n v="402603.60920000001"/>
    <n v="314534.065"/>
    <n v="503254.51140000002"/>
    <n v="356471.94030000002"/>
    <n v="570355.11300000001"/>
    <n v="398409.81559999997"/>
    <n v="637455.7145"/>
  </r>
  <r>
    <s v="7"/>
    <s v="Region VII - Midwest"/>
    <x v="40"/>
    <s v="IA"/>
    <x v="305"/>
    <s v="1"/>
    <x v="0"/>
    <n v="112822.07980000001"/>
    <n v="197438.63959999999"/>
    <n v="146322.90100000001"/>
    <n v="256065.07680000001"/>
    <n v="175395.16080000001"/>
    <n v="306941.53139999998"/>
    <n v="209672.03529999999"/>
    <n v="366926.06180000002"/>
    <n v="247296.32560000001"/>
    <n v="432768.5698"/>
    <n v="271223.00750000001"/>
    <n v="474640.26309999998"/>
    <n v="292863.03470000002"/>
    <n v="512510.31079999998"/>
  </r>
  <r>
    <s v="7"/>
    <s v="Region VII - Midwest"/>
    <x v="40"/>
    <s v="IA"/>
    <x v="305"/>
    <s v="2"/>
    <x v="1"/>
    <n v="97759.887900000002"/>
    <n v="171079.80379999999"/>
    <n v="128337.4405"/>
    <n v="224590.52100000001"/>
    <n v="156258.77919999999"/>
    <n v="273452.86369999999"/>
    <n v="192132.70009999999"/>
    <n v="336232.22509999998"/>
    <n v="228783.35"/>
    <n v="400370.86249999999"/>
    <n v="252765.42370000001"/>
    <n v="442339.4914"/>
    <n v="274769.14049999998"/>
    <n v="480845.99589999998"/>
  </r>
  <r>
    <s v="7"/>
    <s v="Region VII - Midwest"/>
    <x v="40"/>
    <s v="IA"/>
    <x v="305"/>
    <s v="3"/>
    <x v="2"/>
    <n v="88577.249800000005"/>
    <n v="155010.18719999999"/>
    <n v="120427.68550000001"/>
    <n v="210748.44949999999"/>
    <n v="152193.0944"/>
    <n v="266337.91529999999"/>
    <n v="200272.5099"/>
    <n v="350476.8922"/>
    <n v="247854.74729999999"/>
    <n v="433745.8077"/>
    <n v="279023.81880000001"/>
    <n v="488291.68300000002"/>
    <n v="309750.95449999999"/>
    <n v="542064.17039999994"/>
  </r>
  <r>
    <s v="7"/>
    <s v="Region VII - Midwest"/>
    <x v="40"/>
    <s v="IA"/>
    <x v="305"/>
    <s v="4"/>
    <x v="3"/>
    <n v="99547.739400000006"/>
    <n v="159276.3855"/>
    <n v="139366.8352"/>
    <n v="222986.93960000001"/>
    <n v="179185.93100000001"/>
    <n v="286697.4938"/>
    <n v="238914.57459999999"/>
    <n v="382263.32510000002"/>
    <n v="298643.21830000001"/>
    <n v="477829.15629999997"/>
    <n v="338462.31400000001"/>
    <n v="541539.71050000004"/>
    <n v="378281.40980000002"/>
    <n v="605250.26470000006"/>
  </r>
  <r>
    <s v="7"/>
    <s v="Region VII - Midwest"/>
    <x v="40"/>
    <s v="IA"/>
    <x v="306"/>
    <s v="1"/>
    <x v="0"/>
    <n v="118554.02899999999"/>
    <n v="207469.5509"/>
    <n v="153844.20329999999"/>
    <n v="269227.35580000002"/>
    <n v="184468.50769999999"/>
    <n v="322819.8885"/>
    <n v="220605.11850000001"/>
    <n v="386058.95730000001"/>
    <n v="260265.82320000001"/>
    <n v="455465.19069999998"/>
    <n v="285479.8676"/>
    <n v="499589.7684"/>
    <n v="308339.75959999999"/>
    <n v="539594.57920000004"/>
  </r>
  <r>
    <s v="7"/>
    <s v="Region VII - Midwest"/>
    <x v="40"/>
    <s v="IA"/>
    <x v="306"/>
    <s v="2"/>
    <x v="1"/>
    <n v="102358.12390000001"/>
    <n v="179126.71679999999"/>
    <n v="134504.99859999999"/>
    <n v="235383.74770000001"/>
    <n v="163891.75349999999"/>
    <n v="286810.5686"/>
    <n v="201745.6183"/>
    <n v="353054.83199999999"/>
    <n v="240359.39799999999"/>
    <n v="420628.94660000002"/>
    <n v="265613.3529"/>
    <n v="464823.3676"/>
    <n v="288820.70779999997"/>
    <n v="505436.23869999999"/>
  </r>
  <r>
    <s v="7"/>
    <s v="Region VII - Midwest"/>
    <x v="40"/>
    <s v="IA"/>
    <x v="306"/>
    <s v="3"/>
    <x v="2"/>
    <n v="92318.431500000006"/>
    <n v="161557.25520000001"/>
    <n v="125395.8426"/>
    <n v="219442.72450000001"/>
    <n v="158381.82709999999"/>
    <n v="277168.1974"/>
    <n v="208324.56940000001"/>
    <n v="364567.99650000001"/>
    <n v="257732.71179999999"/>
    <n v="451032.24560000002"/>
    <n v="290077.47330000001"/>
    <n v="507635.57829999999"/>
    <n v="321947.03480000002"/>
    <n v="563407.31099999999"/>
  </r>
  <r>
    <s v="7"/>
    <s v="Region VII - Midwest"/>
    <x v="40"/>
    <s v="IA"/>
    <x v="306"/>
    <s v="4"/>
    <x v="3"/>
    <n v="104596.06789999999"/>
    <n v="167353.71100000001"/>
    <n v="146434.49489999999"/>
    <n v="234295.1954"/>
    <n v="188272.9221"/>
    <n v="301236.67989999999"/>
    <n v="251030.56280000001"/>
    <n v="401648.90649999998"/>
    <n v="313788.2035"/>
    <n v="502061.13309999998"/>
    <n v="355626.63059999997"/>
    <n v="569002.61750000005"/>
    <n v="397465.0577"/>
    <n v="635944.10179999995"/>
  </r>
  <r>
    <s v="7"/>
    <s v="Region VII - Midwest"/>
    <x v="41"/>
    <s v="KS"/>
    <x v="307"/>
    <s v="1"/>
    <x v="0"/>
    <n v="110588.40549999999"/>
    <n v="193529.70970000001"/>
    <n v="143611.81529999999"/>
    <n v="251320.67679999999"/>
    <n v="172268.13709999999"/>
    <n v="301469.24"/>
    <n v="206118.10649999999"/>
    <n v="360706.6863"/>
    <n v="243263.2887"/>
    <n v="425710.75520000001"/>
    <n v="266868.96899999998"/>
    <n v="467020.69569999998"/>
    <n v="288336.84450000001"/>
    <n v="504589.4779"/>
  </r>
  <r>
    <s v="7"/>
    <s v="Region VII - Midwest"/>
    <x v="41"/>
    <s v="KS"/>
    <x v="307"/>
    <s v="2"/>
    <x v="1"/>
    <n v="95040.336899999995"/>
    <n v="166320.58960000001"/>
    <n v="125046.1792"/>
    <n v="218830.81359999999"/>
    <n v="152514.45360000001"/>
    <n v="266900.29369999998"/>
    <n v="188012.98680000001"/>
    <n v="329022.7267"/>
    <n v="224153.12100000001"/>
    <n v="392267.96169999999"/>
    <n v="247774.16529999999"/>
    <n v="433604.7892"/>
    <n v="269524.68339999998"/>
    <n v="471668.19589999999"/>
  </r>
  <r>
    <s v="7"/>
    <s v="Region VII - Midwest"/>
    <x v="41"/>
    <s v="KS"/>
    <x v="307"/>
    <s v="3"/>
    <x v="2"/>
    <n v="85208.490699999995"/>
    <n v="149114.85889999999"/>
    <n v="115595.9241"/>
    <n v="202292.86720000001"/>
    <n v="145895.58790000001"/>
    <n v="255317.2789"/>
    <n v="191790.29860000001"/>
    <n v="335633.02250000002"/>
    <n v="237171.79329999999"/>
    <n v="415050.63829999999"/>
    <n v="266855.88309999998"/>
    <n v="466997.7954"/>
    <n v="296083.78090000001"/>
    <n v="518146.61660000001"/>
  </r>
  <r>
    <s v="7"/>
    <s v="Region VII - Midwest"/>
    <x v="41"/>
    <s v="KS"/>
    <x v="307"/>
    <s v="4"/>
    <x v="3"/>
    <n v="97557.263999999996"/>
    <n v="156091.62479999999"/>
    <n v="136580.16959999999"/>
    <n v="218528.27470000001"/>
    <n v="175603.0753"/>
    <n v="280964.92469999997"/>
    <n v="234137.43369999999"/>
    <n v="374619.8995"/>
    <n v="292671.79210000002"/>
    <n v="468274.87439999997"/>
    <n v="331694.69780000002"/>
    <n v="530711.52439999999"/>
    <n v="370717.60340000002"/>
    <n v="593148.17429999996"/>
  </r>
  <r>
    <s v="7"/>
    <s v="Region VII - Midwest"/>
    <x v="41"/>
    <s v="KS"/>
    <x v="308"/>
    <s v="1"/>
    <x v="0"/>
    <n v="113521.7347"/>
    <n v="198663.03580000001"/>
    <n v="147284.9443"/>
    <n v="257748.65239999999"/>
    <n v="176584.4253"/>
    <n v="309022.74420000002"/>
    <n v="211147.86600000001"/>
    <n v="369508.76539999997"/>
    <n v="249083.61739999999"/>
    <n v="435896.33039999998"/>
    <n v="273203.57140000002"/>
    <n v="478106.25"/>
    <n v="295053.14110000001"/>
    <n v="516342.99709999998"/>
  </r>
  <r>
    <s v="7"/>
    <s v="Region VII - Midwest"/>
    <x v="41"/>
    <s v="KS"/>
    <x v="308"/>
    <s v="2"/>
    <x v="1"/>
    <n v="98135.625"/>
    <n v="171737.3438"/>
    <n v="128912.7"/>
    <n v="225597.22510000001"/>
    <n v="157036.50899999999"/>
    <n v="274813.89079999999"/>
    <n v="193231.34099999999"/>
    <n v="338154.8468"/>
    <n v="230172.51370000001"/>
    <n v="402801.89899999998"/>
    <n v="254336.75769999999"/>
    <n v="445089.326"/>
    <n v="276530.5624"/>
    <n v="483928.4841"/>
  </r>
  <r>
    <s v="7"/>
    <s v="Region VII - Midwest"/>
    <x v="41"/>
    <s v="KS"/>
    <x v="308"/>
    <s v="3"/>
    <x v="2"/>
    <n v="88651.734700000001"/>
    <n v="155140.53570000001"/>
    <n v="120454.965"/>
    <n v="210796.18890000001"/>
    <n v="152171.34039999999"/>
    <n v="266299.8456"/>
    <n v="200186.48050000001"/>
    <n v="350326.34080000001"/>
    <n v="247693.7506"/>
    <n v="433464.06359999999"/>
    <n v="278800.96409999998"/>
    <n v="487901.68709999998"/>
    <n v="309456.73749999999"/>
    <n v="541549.29059999995"/>
  </r>
  <r>
    <s v="7"/>
    <s v="Region VII - Midwest"/>
    <x v="41"/>
    <s v="KS"/>
    <x v="308"/>
    <s v="4"/>
    <x v="3"/>
    <n v="100159.31"/>
    <n v="160254.89840000001"/>
    <n v="140223.03400000001"/>
    <n v="224356.85759999999"/>
    <n v="180286.7579"/>
    <n v="288458.81709999999"/>
    <n v="240382.34400000001"/>
    <n v="384611.7561"/>
    <n v="300477.93"/>
    <n v="480764.69500000001"/>
    <n v="340541.65399999998"/>
    <n v="544866.65449999995"/>
    <n v="380605.37790000002"/>
    <n v="608968.61369999999"/>
  </r>
  <r>
    <s v="7"/>
    <s v="Region VII - Midwest"/>
    <x v="41"/>
    <s v="KS"/>
    <x v="309"/>
    <s v="1"/>
    <x v="0"/>
    <n v="103508.50539999999"/>
    <n v="181139.88440000001"/>
    <n v="134269.79860000001"/>
    <n v="234972.14739999999"/>
    <n v="160964.4467"/>
    <n v="281687.7818"/>
    <n v="192446.94390000001"/>
    <n v="336782.1519"/>
    <n v="227002.4926"/>
    <n v="397254.36200000002"/>
    <n v="248975.36499999999"/>
    <n v="435706.88880000002"/>
    <n v="268864.83799999999"/>
    <n v="470513.46659999999"/>
  </r>
  <r>
    <s v="7"/>
    <s v="Region VII - Midwest"/>
    <x v="41"/>
    <s v="KS"/>
    <x v="309"/>
    <s v="2"/>
    <x v="1"/>
    <n v="89580.026700000002"/>
    <n v="156765.04670000001"/>
    <n v="117638.08229999999"/>
    <n v="205866.6439"/>
    <n v="143268.43780000001"/>
    <n v="250719.76620000001"/>
    <n v="176227.77350000001"/>
    <n v="308398.60359999997"/>
    <n v="209882.96660000001"/>
    <n v="367295.19160000002"/>
    <n v="231901.21220000001"/>
    <n v="405827.12119999999"/>
    <n v="252114.02129999999"/>
    <n v="441199.53720000002"/>
  </r>
  <r>
    <s v="7"/>
    <s v="Region VII - Midwest"/>
    <x v="41"/>
    <s v="KS"/>
    <x v="309"/>
    <s v="3"/>
    <x v="2"/>
    <n v="81039.174199999994"/>
    <n v="141818.55489999999"/>
    <n v="110143.87699999999"/>
    <n v="192751.78460000001"/>
    <n v="139169.9529"/>
    <n v="243547.41750000001"/>
    <n v="183107.9051"/>
    <n v="320438.83390000003"/>
    <n v="226586.10130000001"/>
    <n v="396525.67729999998"/>
    <n v="255060.7254"/>
    <n v="446356.26949999999"/>
    <n v="283126.6776"/>
    <n v="495471.68560000003"/>
  </r>
  <r>
    <s v="7"/>
    <s v="Region VII - Midwest"/>
    <x v="41"/>
    <s v="KS"/>
    <x v="309"/>
    <s v="4"/>
    <x v="3"/>
    <n v="91327.231799999994"/>
    <n v="146123.57310000001"/>
    <n v="127858.12450000001"/>
    <n v="204573.00219999999"/>
    <n v="164389.01730000001"/>
    <n v="263022.43150000001"/>
    <n v="219185.35630000001"/>
    <n v="350696.57530000003"/>
    <n v="273981.69540000003"/>
    <n v="438370.71919999999"/>
    <n v="310512.5882"/>
    <n v="496820.14840000001"/>
    <n v="347043.48080000002"/>
    <n v="555269.57759999996"/>
  </r>
  <r>
    <s v="7"/>
    <s v="Region VII - Midwest"/>
    <x v="41"/>
    <s v="KS"/>
    <x v="310"/>
    <s v="1"/>
    <x v="0"/>
    <n v="127270.67389999999"/>
    <n v="222723.67939999999"/>
    <n v="165142.01620000001"/>
    <n v="288998.52830000001"/>
    <n v="198006.33970000001"/>
    <n v="346511.0944"/>
    <n v="236781.55669999999"/>
    <n v="414367.7242"/>
    <n v="279338.95110000001"/>
    <n v="488843.16440000001"/>
    <n v="306395.73210000002"/>
    <n v="536192.53130000003"/>
    <n v="330917.73149999999"/>
    <n v="579106.03020000004"/>
  </r>
  <r>
    <s v="7"/>
    <s v="Region VII - Midwest"/>
    <x v="41"/>
    <s v="KS"/>
    <x v="310"/>
    <s v="2"/>
    <x v="1"/>
    <n v="109941.0546"/>
    <n v="192396.8455"/>
    <n v="144449.0661"/>
    <n v="252785.86569999999"/>
    <n v="175989.21160000001"/>
    <n v="307981.12030000001"/>
    <n v="216601.89050000001"/>
    <n v="379053.30839999998"/>
    <n v="258039.07509999999"/>
    <n v="451568.38140000001"/>
    <n v="285141.53539999999"/>
    <n v="498997.68699999998"/>
    <n v="310041.92119999998"/>
    <n v="542573.36199999996"/>
  </r>
  <r>
    <s v="7"/>
    <s v="Region VII - Midwest"/>
    <x v="41"/>
    <s v="KS"/>
    <x v="310"/>
    <s v="3"/>
    <x v="2"/>
    <n v="99223.697899999999"/>
    <n v="173641.47140000001"/>
    <n v="134793.71799999999"/>
    <n v="235889.00649999999"/>
    <n v="170265.9117"/>
    <n v="297965.3456"/>
    <n v="223970.43150000001"/>
    <n v="391948.25510000001"/>
    <n v="277102.92920000001"/>
    <n v="484930.1262"/>
    <n v="311889.01429999998"/>
    <n v="545805.77509999997"/>
    <n v="346166.63530000002"/>
    <n v="605791.61190000002"/>
  </r>
  <r>
    <s v="7"/>
    <s v="Region VII - Midwest"/>
    <x v="41"/>
    <s v="KS"/>
    <x v="310"/>
    <s v="4"/>
    <x v="3"/>
    <n v="112287.886"/>
    <n v="179660.62030000001"/>
    <n v="157203.04029999999"/>
    <n v="251524.8683"/>
    <n v="202118.1948"/>
    <n v="323389.1165"/>
    <n v="269490.9264"/>
    <n v="431185.48859999998"/>
    <n v="336863.658"/>
    <n v="538981.86069999996"/>
    <n v="381778.8124"/>
    <n v="610846.10900000005"/>
    <n v="426693.96679999999"/>
    <n v="682710.35699999996"/>
  </r>
  <r>
    <s v="7"/>
    <s v="Region VII - Midwest"/>
    <x v="41"/>
    <s v="KS"/>
    <x v="311"/>
    <s v="1"/>
    <x v="0"/>
    <n v="102962.92389999999"/>
    <n v="180185.11679999999"/>
    <n v="133617.86670000001"/>
    <n v="233831.26680000001"/>
    <n v="160219.73310000001"/>
    <n v="280384.533"/>
    <n v="191611.85250000001"/>
    <n v="335320.74180000002"/>
    <n v="226065.04930000001"/>
    <n v="395613.83610000001"/>
    <n v="247967.9455"/>
    <n v="433943.90460000001"/>
    <n v="267829.51699999999"/>
    <n v="468701.65470000001"/>
  </r>
  <r>
    <s v="7"/>
    <s v="Region VII - Midwest"/>
    <x v="41"/>
    <s v="KS"/>
    <x v="311"/>
    <s v="2"/>
    <x v="1"/>
    <n v="88872.486399999994"/>
    <n v="155526.851"/>
    <n v="116792.7585"/>
    <n v="204387.32750000001"/>
    <n v="142317.95689999999"/>
    <n v="249056.42449999999"/>
    <n v="175204.08720000001"/>
    <n v="306607.15259999997"/>
    <n v="208746.45920000001"/>
    <n v="365306.30369999999"/>
    <n v="230682.8026"/>
    <n v="403694.9045"/>
    <n v="250843.83790000001"/>
    <n v="438976.71620000002"/>
  </r>
  <r>
    <s v="7"/>
    <s v="Region VII - Midwest"/>
    <x v="41"/>
    <s v="KS"/>
    <x v="311"/>
    <s v="3"/>
    <x v="2"/>
    <n v="80127.190400000007"/>
    <n v="140222.58319999999"/>
    <n v="108828.6"/>
    <n v="190450.05"/>
    <n v="137450.46849999999"/>
    <n v="240538.3199"/>
    <n v="180786.74729999999"/>
    <n v="316376.80780000001"/>
    <n v="223657.9241"/>
    <n v="391401.36719999998"/>
    <n v="251721.92860000001"/>
    <n v="440513.375"/>
    <n v="279372.50910000002"/>
    <n v="488901.891"/>
  </r>
  <r>
    <s v="7"/>
    <s v="Region VII - Midwest"/>
    <x v="41"/>
    <s v="KS"/>
    <x v="311"/>
    <s v="4"/>
    <x v="3"/>
    <n v="90839.969899999996"/>
    <n v="145343.9541"/>
    <n v="127175.95789999999"/>
    <n v="203481.5356"/>
    <n v="163511.94579999999"/>
    <n v="261619.11730000001"/>
    <n v="218015.9278"/>
    <n v="348825.48969999998"/>
    <n v="272519.90970000002"/>
    <n v="436031.86200000002"/>
    <n v="308855.89779999998"/>
    <n v="494169.4437"/>
    <n v="345191.88569999998"/>
    <n v="552307.02529999998"/>
  </r>
  <r>
    <s v="7"/>
    <s v="Region VII - Midwest"/>
    <x v="41"/>
    <s v="KS"/>
    <x v="312"/>
    <s v="1"/>
    <x v="0"/>
    <n v="108694.87669999999"/>
    <n v="190216.0343"/>
    <n v="141139.17360000001"/>
    <n v="246993.55369999999"/>
    <n v="169293.08540000001"/>
    <n v="296262.89939999999"/>
    <n v="202544.94190000001"/>
    <n v="354453.6483"/>
    <n v="239034.55420000001"/>
    <n v="418310.46980000002"/>
    <n v="262224.81359999999"/>
    <n v="458893.42379999999"/>
    <n v="283306.25020000001"/>
    <n v="495785.93800000002"/>
  </r>
  <r>
    <s v="7"/>
    <s v="Region VII - Midwest"/>
    <x v="41"/>
    <s v="KS"/>
    <x v="312"/>
    <s v="2"/>
    <x v="1"/>
    <n v="93470.725900000005"/>
    <n v="163573.77040000001"/>
    <n v="122960.32120000001"/>
    <n v="215180.56210000001"/>
    <n v="149950.93650000001"/>
    <n v="262414.13880000002"/>
    <n v="184817.01180000001"/>
    <n v="323429.77059999999"/>
    <n v="220322.51449999999"/>
    <n v="385564.40049999999"/>
    <n v="243530.73980000001"/>
    <n v="426178.79460000002"/>
    <n v="264895.41379999998"/>
    <n v="463566.97409999999"/>
  </r>
  <r>
    <s v="7"/>
    <s v="Region VII - Midwest"/>
    <x v="41"/>
    <s v="KS"/>
    <x v="312"/>
    <s v="3"/>
    <x v="2"/>
    <n v="83868.375899999999"/>
    <n v="146769.65779999999"/>
    <n v="113796.76240000001"/>
    <n v="199144.33420000001"/>
    <n v="143639.20800000001"/>
    <n v="251368.6139"/>
    <n v="188838.81589999999"/>
    <n v="330467.92790000001"/>
    <n v="233535.89989999999"/>
    <n v="408687.8248"/>
    <n v="262775.59590000001"/>
    <n v="459857.2928"/>
    <n v="291568.60389999999"/>
    <n v="510245.05670000002"/>
  </r>
  <r>
    <s v="7"/>
    <s v="Region VII - Midwest"/>
    <x v="41"/>
    <s v="KS"/>
    <x v="312"/>
    <s v="4"/>
    <x v="3"/>
    <n v="95888.301500000001"/>
    <n v="153421.28460000001"/>
    <n v="134243.62210000001"/>
    <n v="214789.7985"/>
    <n v="172598.94270000001"/>
    <n v="276158.3124"/>
    <n v="230131.9235"/>
    <n v="368211.08319999999"/>
    <n v="287664.9044"/>
    <n v="460263.85389999999"/>
    <n v="326020.22499999998"/>
    <n v="521632.36780000001"/>
    <n v="364375.54560000001"/>
    <n v="583000.88159999996"/>
  </r>
  <r>
    <s v="7"/>
    <s v="Region VII - Midwest"/>
    <x v="41"/>
    <s v="KS"/>
    <x v="313"/>
    <s v="1"/>
    <x v="0"/>
    <n v="116114.92230000001"/>
    <n v="203201.11410000001"/>
    <n v="150719.63430000001"/>
    <n v="263759.35999999999"/>
    <n v="180748.74770000001"/>
    <n v="316310.30849999998"/>
    <n v="216196.86869999999"/>
    <n v="378344.52020000003"/>
    <n v="255099.65270000001"/>
    <n v="446424.3922"/>
    <n v="279828.30060000002"/>
    <n v="489699.52610000002"/>
    <n v="302273.85269999999"/>
    <n v="528979.24219999998"/>
  </r>
  <r>
    <s v="7"/>
    <s v="Region VII - Midwest"/>
    <x v="41"/>
    <s v="KS"/>
    <x v="313"/>
    <s v="2"/>
    <x v="1"/>
    <n v="100080.9761"/>
    <n v="175141.70809999999"/>
    <n v="131573.82139999999"/>
    <n v="230254.1876"/>
    <n v="160377.76079999999"/>
    <n v="280661.08140000002"/>
    <n v="197525.96340000001"/>
    <n v="345670.43589999998"/>
    <n v="235392.29149999999"/>
    <n v="411936.51020000002"/>
    <n v="260151.52590000001"/>
    <n v="455265.1703"/>
    <n v="282921.26329999999"/>
    <n v="495112.2108"/>
  </r>
  <r>
    <s v="7"/>
    <s v="Region VII - Midwest"/>
    <x v="41"/>
    <s v="KS"/>
    <x v="313"/>
    <s v="3"/>
    <x v="2"/>
    <n v="90066.336599999995"/>
    <n v="157616.08900000001"/>
    <n v="122281.40919999999"/>
    <n v="213992.46599999999"/>
    <n v="154405.96960000001"/>
    <n v="270210.44669999997"/>
    <n v="203051.93799999999"/>
    <n v="355340.89159999997"/>
    <n v="251168.6525"/>
    <n v="439545.14189999999"/>
    <n v="282658.40210000001"/>
    <n v="494652.20370000001"/>
    <n v="313677.70370000001"/>
    <n v="548935.98160000006"/>
  </r>
  <r>
    <s v="7"/>
    <s v="Region VII - Midwest"/>
    <x v="41"/>
    <s v="KS"/>
    <x v="313"/>
    <s v="4"/>
    <x v="3"/>
    <n v="102439.8465"/>
    <n v="163903.75690000001"/>
    <n v="143415.78510000001"/>
    <n v="229465.25959999999"/>
    <n v="184391.72380000001"/>
    <n v="295026.76240000001"/>
    <n v="245855.63159999999"/>
    <n v="393369.01650000003"/>
    <n v="307319.53950000001"/>
    <n v="491711.27059999999"/>
    <n v="348295.47810000001"/>
    <n v="557272.77339999995"/>
    <n v="389271.4167"/>
    <n v="622834.27599999995"/>
  </r>
  <r>
    <s v="7"/>
    <s v="Region VII - Midwest"/>
    <x v="41"/>
    <s v="KS"/>
    <x v="314"/>
    <s v="1"/>
    <x v="0"/>
    <n v="111082.62450000001"/>
    <n v="194394.59280000001"/>
    <n v="144160.37059999999"/>
    <n v="252280.64859999999"/>
    <n v="172864.66"/>
    <n v="302513.15490000002"/>
    <n v="206739.60990000001"/>
    <n v="361794.3173"/>
    <n v="243917.43960000001"/>
    <n v="426855.51919999998"/>
    <n v="267551.99650000001"/>
    <n v="468215.9939"/>
    <n v="288987.22580000001"/>
    <n v="505727.64529999997"/>
  </r>
  <r>
    <s v="7"/>
    <s v="Region VII - Midwest"/>
    <x v="41"/>
    <s v="KS"/>
    <x v="314"/>
    <s v="2"/>
    <x v="1"/>
    <n v="95858.473599999998"/>
    <n v="167752.32879999999"/>
    <n v="125981.5183"/>
    <n v="220467.65710000001"/>
    <n v="153522.5111"/>
    <n v="268664.39439999999"/>
    <n v="189011.67980000001"/>
    <n v="330770.43959999998"/>
    <n v="225205.39989999999"/>
    <n v="394109.4498"/>
    <n v="248874.9227"/>
    <n v="435531.11469999998"/>
    <n v="270631.10920000001"/>
    <n v="473604.4412"/>
  </r>
  <r>
    <s v="7"/>
    <s v="Region VII - Midwest"/>
    <x v="41"/>
    <s v="KS"/>
    <x v="314"/>
    <s v="3"/>
    <x v="2"/>
    <n v="86399.635899999994"/>
    <n v="151199.36290000001"/>
    <n v="117340.52650000001"/>
    <n v="205345.92129999999"/>
    <n v="148195.476"/>
    <n v="259342.08300000001"/>
    <n v="194913.84"/>
    <n v="341099.22009999998"/>
    <n v="241129.68"/>
    <n v="421976.94"/>
    <n v="271381.88"/>
    <n v="474918.29009999998"/>
    <n v="301187.39199999999"/>
    <n v="527077.93599999999"/>
  </r>
  <r>
    <s v="7"/>
    <s v="Region VII - Midwest"/>
    <x v="41"/>
    <s v="KS"/>
    <x v="314"/>
    <s v="4"/>
    <x v="3"/>
    <n v="98003.085600000006"/>
    <n v="156804.93909999999"/>
    <n v="137204.31969999999"/>
    <n v="219526.9148"/>
    <n v="176405.554"/>
    <n v="282248.89049999998"/>
    <n v="235207.40520000001"/>
    <n v="376331.85399999999"/>
    <n v="294009.25650000002"/>
    <n v="470414.8174"/>
    <n v="333210.49070000002"/>
    <n v="533136.79319999996"/>
    <n v="372411.72499999998"/>
    <n v="595858.76879999996"/>
  </r>
  <r>
    <s v="7"/>
    <s v="Region VII - Midwest"/>
    <x v="42"/>
    <s v="MO"/>
    <x v="315"/>
    <s v="1"/>
    <x v="0"/>
    <n v="111525.48789999999"/>
    <n v="195169.60389999999"/>
    <n v="144605.55850000001"/>
    <n v="253059.72750000001"/>
    <n v="173313.00270000001"/>
    <n v="303297.75469999999"/>
    <n v="207147.53769999999"/>
    <n v="362508.19099999999"/>
    <n v="244288.3124"/>
    <n v="427504.54670000001"/>
    <n v="267910.64789999998"/>
    <n v="468843.63370000001"/>
    <n v="289252.68430000002"/>
    <n v="506192.19760000001"/>
  </r>
  <r>
    <s v="7"/>
    <s v="Region VII - Midwest"/>
    <x v="42"/>
    <s v="MO"/>
    <x v="315"/>
    <s v="2"/>
    <x v="1"/>
    <n v="96787.213799999998"/>
    <n v="169377.62409999999"/>
    <n v="127006.8818"/>
    <n v="222262.04310000001"/>
    <n v="154588.15580000001"/>
    <n v="270529.27269999997"/>
    <n v="189985.39199999999"/>
    <n v="332474.43609999999"/>
    <n v="226173.46489999999"/>
    <n v="395803.5637"/>
    <n v="249858.04389999999"/>
    <n v="437251.57689999999"/>
    <n v="271573.79470000003"/>
    <n v="475254.14079999999"/>
  </r>
  <r>
    <s v="7"/>
    <s v="Region VII - Midwest"/>
    <x v="42"/>
    <s v="MO"/>
    <x v="315"/>
    <s v="3"/>
    <x v="2"/>
    <n v="87869.949900000007"/>
    <n v="153772.4123"/>
    <n v="119514.4647"/>
    <n v="209150.31330000001"/>
    <n v="151075.78150000001"/>
    <n v="264382.6176"/>
    <n v="198839.78320000001"/>
    <n v="347969.62060000002"/>
    <n v="246117.29889999999"/>
    <n v="430705.27309999999"/>
    <n v="277095.10269999999"/>
    <n v="484916.42969999998"/>
    <n v="307640.47440000001"/>
    <n v="538370.83030000003"/>
  </r>
  <r>
    <s v="7"/>
    <s v="Region VII - Midwest"/>
    <x v="42"/>
    <s v="MO"/>
    <x v="315"/>
    <s v="4"/>
    <x v="3"/>
    <n v="98407.472899999993"/>
    <n v="157451.9589"/>
    <n v="137770.462"/>
    <n v="220432.74239999999"/>
    <n v="177133.45120000001"/>
    <n v="283413.52600000001"/>
    <n v="236177.93479999999"/>
    <n v="377884.70140000002"/>
    <n v="295222.41859999998"/>
    <n v="472355.87670000002"/>
    <n v="334585.40769999998"/>
    <n v="535336.66040000005"/>
    <n v="373948.39689999999"/>
    <n v="598317.44389999995"/>
  </r>
  <r>
    <s v="7"/>
    <s v="Region VII - Midwest"/>
    <x v="42"/>
    <s v="MO"/>
    <x v="182"/>
    <s v="1"/>
    <x v="0"/>
    <n v="119305.04300000001"/>
    <n v="208783.8253"/>
    <n v="154909.61850000001"/>
    <n v="271091.83230000001"/>
    <n v="185805.95749999999"/>
    <n v="325160.42570000002"/>
    <n v="222294.53090000001"/>
    <n v="389015.42910000001"/>
    <n v="262336.40039999998"/>
    <n v="459088.70059999998"/>
    <n v="287784.81569999998"/>
    <n v="503623.42749999999"/>
    <n v="310914.79729999998"/>
    <n v="544100.89529999997"/>
  </r>
  <r>
    <s v="7"/>
    <s v="Region VII - Midwest"/>
    <x v="42"/>
    <s v="MO"/>
    <x v="182"/>
    <s v="2"/>
    <x v="1"/>
    <n v="102623.26119999999"/>
    <n v="179590.7071"/>
    <n v="134990.23819999999"/>
    <n v="236232.91690000001"/>
    <n v="164611.9014"/>
    <n v="288070.8273"/>
    <n v="202869.2463"/>
    <n v="355021.18099999998"/>
    <n v="241832.78289999999"/>
    <n v="423207.3701"/>
    <n v="267302.33110000001"/>
    <n v="467779.07949999999"/>
    <n v="290745.8787"/>
    <n v="508805.28769999999"/>
  </r>
  <r>
    <s v="7"/>
    <s v="Region VII - Midwest"/>
    <x v="42"/>
    <s v="MO"/>
    <x v="182"/>
    <s v="3"/>
    <x v="2"/>
    <n v="92113.751300000004"/>
    <n v="161199.06479999999"/>
    <n v="124993.79150000001"/>
    <n v="218739.13519999999"/>
    <n v="157779.66250000001"/>
    <n v="276114.4093"/>
    <n v="207436.14739999999"/>
    <n v="363013.25780000002"/>
    <n v="256541.99429999999"/>
    <n v="448948.49"/>
    <n v="288667.40549999999"/>
    <n v="505167.9596"/>
    <n v="320303.36080000002"/>
    <n v="560530.88139999995"/>
  </r>
  <r>
    <s v="7"/>
    <s v="Region VII - Midwest"/>
    <x v="42"/>
    <s v="MO"/>
    <x v="182"/>
    <s v="4"/>
    <x v="3"/>
    <n v="105249.0756"/>
    <n v="168398.52359999999"/>
    <n v="147348.7059"/>
    <n v="235757.93290000001"/>
    <n v="189448.33619999999"/>
    <n v="303117.34240000002"/>
    <n v="252597.78159999999"/>
    <n v="404156.45659999998"/>
    <n v="315747.22700000001"/>
    <n v="505195.57069999998"/>
    <n v="357846.85729999997"/>
    <n v="572554.98010000004"/>
    <n v="399946.48759999999"/>
    <n v="639914.38950000005"/>
  </r>
  <r>
    <s v="7"/>
    <s v="Region VII - Midwest"/>
    <x v="42"/>
    <s v="MO"/>
    <x v="316"/>
    <s v="1"/>
    <x v="0"/>
    <n v="117905.7332"/>
    <n v="206335.033"/>
    <n v="152985.53210000001"/>
    <n v="267724.68119999999"/>
    <n v="183427.42860000001"/>
    <n v="320998.0001"/>
    <n v="219342.86970000001"/>
    <n v="383850.02189999999"/>
    <n v="258761.81659999999"/>
    <n v="452833.17910000001"/>
    <n v="283823.68780000001"/>
    <n v="496691.45360000001"/>
    <n v="306534.58439999999"/>
    <n v="536435.52260000003"/>
  </r>
  <r>
    <s v="7"/>
    <s v="Region VII - Midwest"/>
    <x v="42"/>
    <s v="MO"/>
    <x v="316"/>
    <s v="2"/>
    <x v="1"/>
    <n v="101871.78690000001"/>
    <n v="178275.62710000001"/>
    <n v="133839.71919999999"/>
    <n v="234219.50880000001"/>
    <n v="163056.4418"/>
    <n v="285348.77309999999"/>
    <n v="200671.96429999999"/>
    <n v="351175.9375"/>
    <n v="239054.45559999999"/>
    <n v="418345.29719999997"/>
    <n v="264159.663"/>
    <n v="462279.41039999999"/>
    <n v="287223.03490000003"/>
    <n v="502640.3112"/>
  </r>
  <r>
    <s v="7"/>
    <s v="Region VII - Midwest"/>
    <x v="42"/>
    <s v="MO"/>
    <x v="316"/>
    <s v="3"/>
    <x v="2"/>
    <n v="91964.781499999997"/>
    <n v="160938.36780000001"/>
    <n v="124939.2322"/>
    <n v="218643.65640000001"/>
    <n v="157823.17060000001"/>
    <n v="276190.54859999998"/>
    <n v="207608.20610000001"/>
    <n v="363314.36070000002"/>
    <n v="256863.98759999999"/>
    <n v="449511.97830000002"/>
    <n v="289113.1152"/>
    <n v="505947.95159999997"/>
    <n v="320891.79489999998"/>
    <n v="561560.64099999995"/>
  </r>
  <r>
    <s v="7"/>
    <s v="Region VII - Midwest"/>
    <x v="42"/>
    <s v="MO"/>
    <x v="316"/>
    <s v="4"/>
    <x v="3"/>
    <n v="104025.93459999999"/>
    <n v="166441.49780000001"/>
    <n v="145636.30840000001"/>
    <n v="233018.0969"/>
    <n v="187246.68220000001"/>
    <n v="299594.696"/>
    <n v="249662.24299999999"/>
    <n v="399459.59460000001"/>
    <n v="312077.80369999999"/>
    <n v="499324.49320000003"/>
    <n v="353688.17749999999"/>
    <n v="565901.09239999996"/>
    <n v="395298.55129999999"/>
    <n v="632477.69149999996"/>
  </r>
  <r>
    <s v="7"/>
    <s v="Region VII - Midwest"/>
    <x v="42"/>
    <s v="MO"/>
    <x v="317"/>
    <s v="1"/>
    <x v="0"/>
    <n v="111525.48789999999"/>
    <n v="195169.60389999999"/>
    <n v="144605.55850000001"/>
    <n v="253059.72750000001"/>
    <n v="173313.00270000001"/>
    <n v="303297.75469999999"/>
    <n v="207147.53769999999"/>
    <n v="362508.19099999999"/>
    <n v="244288.3124"/>
    <n v="427504.54670000001"/>
    <n v="267910.64789999998"/>
    <n v="468843.63370000001"/>
    <n v="289252.68430000002"/>
    <n v="506192.19760000001"/>
  </r>
  <r>
    <s v="7"/>
    <s v="Region VII - Midwest"/>
    <x v="42"/>
    <s v="MO"/>
    <x v="317"/>
    <s v="2"/>
    <x v="1"/>
    <n v="96787.213799999998"/>
    <n v="169377.62409999999"/>
    <n v="127006.8818"/>
    <n v="222262.04310000001"/>
    <n v="154588.15580000001"/>
    <n v="270529.27269999997"/>
    <n v="189985.39199999999"/>
    <n v="332474.43609999999"/>
    <n v="226173.46489999999"/>
    <n v="395803.5637"/>
    <n v="249858.04389999999"/>
    <n v="437251.57689999999"/>
    <n v="271573.79470000003"/>
    <n v="475254.14079999999"/>
  </r>
  <r>
    <s v="7"/>
    <s v="Region VII - Midwest"/>
    <x v="42"/>
    <s v="MO"/>
    <x v="317"/>
    <s v="3"/>
    <x v="2"/>
    <n v="87869.949900000007"/>
    <n v="153772.4123"/>
    <n v="119514.4647"/>
    <n v="209150.31330000001"/>
    <n v="151075.78150000001"/>
    <n v="264382.6176"/>
    <n v="198839.78320000001"/>
    <n v="347969.62060000002"/>
    <n v="246117.29889999999"/>
    <n v="430705.27309999999"/>
    <n v="277095.10269999999"/>
    <n v="484916.42969999998"/>
    <n v="307640.47440000001"/>
    <n v="538370.83030000003"/>
  </r>
  <r>
    <s v="7"/>
    <s v="Region VII - Midwest"/>
    <x v="42"/>
    <s v="MO"/>
    <x v="317"/>
    <s v="4"/>
    <x v="3"/>
    <n v="98407.472899999993"/>
    <n v="157451.9589"/>
    <n v="137770.462"/>
    <n v="220432.74239999999"/>
    <n v="177133.45120000001"/>
    <n v="283413.52600000001"/>
    <n v="236177.93479999999"/>
    <n v="377884.70140000002"/>
    <n v="295222.41859999998"/>
    <n v="472355.87670000002"/>
    <n v="334585.40769999998"/>
    <n v="535336.66040000005"/>
    <n v="373948.39689999999"/>
    <n v="598317.44389999995"/>
  </r>
  <r>
    <s v="7"/>
    <s v="Region VII - Midwest"/>
    <x v="42"/>
    <s v="MO"/>
    <x v="310"/>
    <s v="1"/>
    <x v="0"/>
    <n v="129010.11810000001"/>
    <n v="225767.7066"/>
    <n v="167304.5318"/>
    <n v="292782.93070000003"/>
    <n v="200536.82279999999"/>
    <n v="350939.4399"/>
    <n v="239713.9608"/>
    <n v="419499.4314"/>
    <n v="282717.81199999998"/>
    <n v="494756.17090000003"/>
    <n v="310066.7156"/>
    <n v="542616.75210000004"/>
    <n v="334793.51040000003"/>
    <n v="585888.64320000005"/>
  </r>
  <r>
    <s v="7"/>
    <s v="Region VII - Midwest"/>
    <x v="42"/>
    <s v="MO"/>
    <x v="310"/>
    <s v="2"/>
    <x v="1"/>
    <n v="111842.4595"/>
    <n v="195724.30420000001"/>
    <n v="146804.97589999999"/>
    <n v="256908.70800000001"/>
    <n v="178725.4645"/>
    <n v="312769.56290000002"/>
    <n v="219722.89170000001"/>
    <n v="384515.06040000002"/>
    <n v="261617.0024"/>
    <n v="457829.75420000002"/>
    <n v="289032.011"/>
    <n v="505806.01939999999"/>
    <n v="314179.92479999998"/>
    <n v="549814.86840000004"/>
  </r>
  <r>
    <s v="7"/>
    <s v="Region VII - Midwest"/>
    <x v="42"/>
    <s v="MO"/>
    <x v="310"/>
    <s v="3"/>
    <x v="2"/>
    <n v="101401.30379999999"/>
    <n v="177452.28159999999"/>
    <n v="137880.86619999999"/>
    <n v="241291.516"/>
    <n v="174263.51670000001"/>
    <n v="304961.15419999999"/>
    <n v="229329.08369999999"/>
    <n v="401325.89649999997"/>
    <n v="283827.97480000003"/>
    <n v="496698.9559"/>
    <n v="319530.9289"/>
    <n v="559179.12549999997"/>
    <n v="354730.17090000003"/>
    <n v="620777.79909999995"/>
  </r>
  <r>
    <s v="7"/>
    <s v="Region VII - Midwest"/>
    <x v="42"/>
    <s v="MO"/>
    <x v="310"/>
    <s v="4"/>
    <x v="3"/>
    <n v="113832.52989999999"/>
    <n v="182132.05059999999"/>
    <n v="159365.54190000001"/>
    <n v="254984.87090000001"/>
    <n v="204898.5539"/>
    <n v="327837.6912"/>
    <n v="273198.07189999998"/>
    <n v="437116.9216"/>
    <n v="341497.58980000002"/>
    <n v="546396.15190000006"/>
    <n v="387030.6018"/>
    <n v="619248.97219999996"/>
    <n v="432563.61379999999"/>
    <n v="692101.79240000003"/>
  </r>
  <r>
    <s v="7"/>
    <s v="Region VII - Midwest"/>
    <x v="42"/>
    <s v="MO"/>
    <x v="318"/>
    <s v="1"/>
    <x v="0"/>
    <n v="110774.47010000001"/>
    <n v="193855.32260000001"/>
    <n v="143540.13829999999"/>
    <n v="251195.2421"/>
    <n v="171975.5466"/>
    <n v="300957.20659999998"/>
    <n v="205458.1177"/>
    <n v="359551.70600000001"/>
    <n v="242217.72640000001"/>
    <n v="423881.02110000001"/>
    <n v="265605.6899"/>
    <n v="464809.95730000001"/>
    <n v="286677.63579999999"/>
    <n v="501685.8627"/>
  </r>
  <r>
    <s v="7"/>
    <s v="Region VII - Midwest"/>
    <x v="42"/>
    <s v="MO"/>
    <x v="318"/>
    <s v="2"/>
    <x v="1"/>
    <n v="96522.073699999994"/>
    <n v="168913.62890000001"/>
    <n v="126521.63830000001"/>
    <n v="221412.867"/>
    <n v="153868.003"/>
    <n v="269269.00520000001"/>
    <n v="188861.75769999999"/>
    <n v="330508.0759"/>
    <n v="224700.0723"/>
    <n v="393225.12650000001"/>
    <n v="248169.05710000001"/>
    <n v="434295.84989999997"/>
    <n v="269648.61430000002"/>
    <n v="471885.07510000002"/>
  </r>
  <r>
    <s v="7"/>
    <s v="Region VII - Midwest"/>
    <x v="42"/>
    <s v="MO"/>
    <x v="318"/>
    <s v="3"/>
    <x v="2"/>
    <n v="88074.627999999997"/>
    <n v="154130.59899999999"/>
    <n v="119916.51300000001"/>
    <n v="209853.89790000001"/>
    <n v="151677.94270000001"/>
    <n v="265436.39980000001"/>
    <n v="199728.2009"/>
    <n v="349524.3517"/>
    <n v="247308.01130000001"/>
    <n v="432789.0197"/>
    <n v="278505.16470000002"/>
    <n v="487384.03830000001"/>
    <n v="309284.1422"/>
    <n v="541247.24890000001"/>
  </r>
  <r>
    <s v="7"/>
    <s v="Region VII - Midwest"/>
    <x v="42"/>
    <s v="MO"/>
    <x v="318"/>
    <s v="4"/>
    <x v="3"/>
    <n v="97754.461599999995"/>
    <n v="156407.1409"/>
    <n v="136856.2463"/>
    <n v="218969.99720000001"/>
    <n v="175958.03090000001"/>
    <n v="281532.85369999998"/>
    <n v="234610.70790000001"/>
    <n v="375377.13829999999"/>
    <n v="293263.3848"/>
    <n v="469221.4228"/>
    <n v="332365.16950000002"/>
    <n v="531784.27919999999"/>
    <n v="371466.95419999998"/>
    <n v="594347.13549999997"/>
  </r>
  <r>
    <s v="7"/>
    <s v="Region VII - Midwest"/>
    <x v="42"/>
    <s v="MO"/>
    <x v="18"/>
    <s v="1"/>
    <x v="0"/>
    <n v="116814.5773"/>
    <n v="204425.51029999999"/>
    <n v="151681.67739999999"/>
    <n v="265442.93560000003"/>
    <n v="181938.01209999999"/>
    <n v="318391.52130000002"/>
    <n v="217672.69930000001"/>
    <n v="380927.22379999998"/>
    <n v="256886.94450000001"/>
    <n v="449552.15289999999"/>
    <n v="281808.86459999997"/>
    <n v="493165.51299999998"/>
    <n v="304463.95919999998"/>
    <n v="532811.92850000004"/>
  </r>
  <r>
    <s v="7"/>
    <s v="Region VII - Midwest"/>
    <x v="42"/>
    <s v="MO"/>
    <x v="18"/>
    <s v="2"/>
    <x v="1"/>
    <n v="100456.7132"/>
    <n v="175799.2482"/>
    <n v="132149.0809"/>
    <n v="231260.8916"/>
    <n v="161155.49059999999"/>
    <n v="282022.10859999998"/>
    <n v="198624.60430000001"/>
    <n v="347593.0576"/>
    <n v="236781.4553"/>
    <n v="414367.54670000001"/>
    <n v="261722.86"/>
    <n v="458015.0049"/>
    <n v="284682.6851"/>
    <n v="498194.69900000002"/>
  </r>
  <r>
    <s v="7"/>
    <s v="Region VII - Midwest"/>
    <x v="42"/>
    <s v="MO"/>
    <x v="18"/>
    <s v="3"/>
    <x v="2"/>
    <n v="90140.821400000001"/>
    <n v="157746.4374"/>
    <n v="122308.68889999999"/>
    <n v="214040.20550000001"/>
    <n v="154384.21549999999"/>
    <n v="270172.37709999998"/>
    <n v="202965.9086"/>
    <n v="355190.34009999997"/>
    <n v="251007.65590000001"/>
    <n v="439263.39779999998"/>
    <n v="282435.54729999998"/>
    <n v="494262.20779999997"/>
    <n v="313383.48670000001"/>
    <n v="548421.10179999995"/>
  </r>
  <r>
    <s v="7"/>
    <s v="Region VII - Midwest"/>
    <x v="42"/>
    <s v="MO"/>
    <x v="18"/>
    <s v="4"/>
    <x v="3"/>
    <n v="103051.41710000001"/>
    <n v="164882.26980000001"/>
    <n v="144271.98389999999"/>
    <n v="230835.1776"/>
    <n v="185492.55069999999"/>
    <n v="296788.08559999999"/>
    <n v="247323.40100000001"/>
    <n v="395717.4474"/>
    <n v="309154.2512"/>
    <n v="494646.80930000002"/>
    <n v="350374.81809999997"/>
    <n v="560599.71719999996"/>
    <n v="391595.3848"/>
    <n v="626552.62509999995"/>
  </r>
  <r>
    <s v="7"/>
    <s v="Region VII - Midwest"/>
    <x v="42"/>
    <s v="MO"/>
    <x v="319"/>
    <s v="1"/>
    <x v="0"/>
    <n v="124131.9011"/>
    <n v="217230.82680000001"/>
    <n v="161055.38920000001"/>
    <n v="281846.93109999999"/>
    <n v="193097.29749999999"/>
    <n v="337920.27059999999"/>
    <n v="230897.45499999999"/>
    <n v="404070.54619999998"/>
    <n v="272385.46350000001"/>
    <n v="476674.5612"/>
    <n v="298763.5735"/>
    <n v="522836.2537"/>
    <n v="322661.68819999998"/>
    <n v="564657.95440000005"/>
  </r>
  <r>
    <s v="7"/>
    <s v="Region VII - Midwest"/>
    <x v="42"/>
    <s v="MO"/>
    <x v="319"/>
    <s v="2"/>
    <x v="1"/>
    <n v="107288.1603"/>
    <n v="187754.28049999999"/>
    <n v="140942.6171"/>
    <n v="246649.57990000001"/>
    <n v="171697.47390000001"/>
    <n v="300470.57939999999"/>
    <n v="211283.57550000001"/>
    <n v="369746.25709999999"/>
    <n v="251682.78210000001"/>
    <n v="440444.86869999999"/>
    <n v="278108.34899999999"/>
    <n v="486689.61080000002"/>
    <n v="302381.02720000001"/>
    <n v="529166.79760000005"/>
  </r>
  <r>
    <s v="7"/>
    <s v="Region VII - Midwest"/>
    <x v="42"/>
    <s v="MO"/>
    <x v="319"/>
    <s v="3"/>
    <x v="2"/>
    <n v="96897.110100000005"/>
    <n v="169569.94270000001"/>
    <n v="131651.99419999999"/>
    <n v="230390.98989999999"/>
    <n v="166311.79490000001"/>
    <n v="291045.6409"/>
    <n v="218783.8119"/>
    <n v="382871.67070000002"/>
    <n v="270699.84490000003"/>
    <n v="473724.72869999998"/>
    <n v="304692.77360000001"/>
    <n v="533212.35389999999"/>
    <n v="338191.49440000003"/>
    <n v="591835.11510000005"/>
  </r>
  <r>
    <s v="7"/>
    <s v="Region VII - Midwest"/>
    <x v="42"/>
    <s v="MO"/>
    <x v="319"/>
    <s v="4"/>
    <x v="3"/>
    <n v="109520.0842"/>
    <n v="175232.1373"/>
    <n v="153328.11780000001"/>
    <n v="245324.99220000001"/>
    <n v="197136.15160000001"/>
    <n v="315417.84710000001"/>
    <n v="262848.20199999999"/>
    <n v="420557.12949999998"/>
    <n v="328560.2525"/>
    <n v="525696.4118"/>
    <n v="372368.28619999997"/>
    <n v="595789.26679999998"/>
    <n v="416176.3199"/>
    <n v="665882.12159999995"/>
  </r>
  <r>
    <s v="7"/>
    <s v="Region VII - Midwest"/>
    <x v="42"/>
    <s v="MO"/>
    <x v="320"/>
    <s v="1"/>
    <x v="0"/>
    <n v="128413.1811"/>
    <n v="224723.06700000001"/>
    <n v="166549.23250000001"/>
    <n v="291461.1569"/>
    <n v="199643.92920000001"/>
    <n v="349376.87599999999"/>
    <n v="238665.29380000001"/>
    <n v="417664.26419999998"/>
    <n v="281497.0907"/>
    <n v="492619.90860000002"/>
    <n v="308734.91979999997"/>
    <n v="540286.10959999997"/>
    <n v="333373.26650000003"/>
    <n v="583403.21640000003"/>
  </r>
  <r>
    <s v="7"/>
    <s v="Region VII - Midwest"/>
    <x v="42"/>
    <s v="MO"/>
    <x v="320"/>
    <s v="2"/>
    <x v="1"/>
    <n v="111245.52250000001"/>
    <n v="194679.66450000001"/>
    <n v="146049.67670000001"/>
    <n v="255586.93419999999"/>
    <n v="177832.57079999999"/>
    <n v="311206.99900000001"/>
    <n v="218674.22469999999"/>
    <n v="382679.89319999999"/>
    <n v="260396.28099999999"/>
    <n v="455693.49180000002"/>
    <n v="287695.96539999999"/>
    <n v="503467.93939999997"/>
    <n v="312746.00089999998"/>
    <n v="547305.50159999996"/>
  </r>
  <r>
    <s v="7"/>
    <s v="Region VII - Midwest"/>
    <x v="42"/>
    <s v="MO"/>
    <x v="320"/>
    <s v="3"/>
    <x v="2"/>
    <n v="100768.48880000001"/>
    <n v="176344.8554"/>
    <n v="136994.9253"/>
    <n v="239741.11919999999"/>
    <n v="173124.44959999999"/>
    <n v="302967.78690000001"/>
    <n v="227810.32769999999"/>
    <n v="398668.0735"/>
    <n v="281929.52970000001"/>
    <n v="493376.67709999997"/>
    <n v="317379.3578"/>
    <n v="555413.87620000006"/>
    <n v="352325.47389999998"/>
    <n v="616569.57929999998"/>
  </r>
  <r>
    <s v="7"/>
    <s v="Region VII - Midwest"/>
    <x v="42"/>
    <s v="MO"/>
    <x v="320"/>
    <s v="4"/>
    <x v="3"/>
    <n v="113303.834"/>
    <n v="181286.13699999999"/>
    <n v="158625.36749999999"/>
    <n v="253800.59169999999"/>
    <n v="203946.90109999999"/>
    <n v="326315.0466"/>
    <n v="271929.20140000002"/>
    <n v="435086.72889999999"/>
    <n v="339911.50180000003"/>
    <n v="543858.41099999996"/>
    <n v="385233.03539999999"/>
    <n v="616372.86580000003"/>
    <n v="430554.56890000001"/>
    <n v="688887.32059999998"/>
  </r>
  <r>
    <s v="7"/>
    <s v="Region VII - Midwest"/>
    <x v="43"/>
    <s v="NE"/>
    <x v="321"/>
    <s v="1"/>
    <x v="0"/>
    <n v="114715.60860000001"/>
    <n v="200752.315"/>
    <n v="148795.5428"/>
    <n v="260392.19990000001"/>
    <n v="178370.21249999999"/>
    <n v="312147.87199999997"/>
    <n v="213245.2"/>
    <n v="373179.09980000003"/>
    <n v="251525.0601"/>
    <n v="440168.85509999999"/>
    <n v="275867.1629"/>
    <n v="482767.53509999998"/>
    <n v="297893.62890000001"/>
    <n v="521313.85070000001"/>
  </r>
  <r>
    <s v="7"/>
    <s v="Region VII - Midwest"/>
    <x v="43"/>
    <s v="NE"/>
    <x v="321"/>
    <s v="2"/>
    <x v="1"/>
    <n v="99329.498900000006"/>
    <n v="173826.62299999999"/>
    <n v="130423.29859999999"/>
    <n v="228240.77249999999"/>
    <n v="158822.29629999999"/>
    <n v="277939.01850000001"/>
    <n v="195328.67499999999"/>
    <n v="341825.18119999999"/>
    <n v="232613.9564"/>
    <n v="407074.42369999998"/>
    <n v="257008.84909999999"/>
    <n v="449765.48599999998"/>
    <n v="279398.41009999998"/>
    <n v="488947.21759999997"/>
  </r>
  <r>
    <s v="7"/>
    <s v="Region VII - Midwest"/>
    <x v="43"/>
    <s v="NE"/>
    <x v="321"/>
    <s v="3"/>
    <x v="2"/>
    <n v="89917.364700000006"/>
    <n v="157355.38819999999"/>
    <n v="122226.8471"/>
    <n v="213896.98250000001"/>
    <n v="154449.47440000001"/>
    <n v="270286.58010000002"/>
    <n v="203223.99249999999"/>
    <n v="355641.98690000002"/>
    <n v="251490.64060000001"/>
    <n v="440108.62119999999"/>
    <n v="283104.10609999998"/>
    <n v="495432.18560000003"/>
    <n v="314266.13150000002"/>
    <n v="549965.73010000004"/>
  </r>
  <r>
    <s v="7"/>
    <s v="Region VII - Midwest"/>
    <x v="43"/>
    <s v="NE"/>
    <x v="321"/>
    <s v="4"/>
    <x v="3"/>
    <n v="101216.70209999999"/>
    <n v="161946.72570000001"/>
    <n v="141703.38269999999"/>
    <n v="226725.41579999999"/>
    <n v="182190.06359999999"/>
    <n v="291504.10619999998"/>
    <n v="242920.08480000001"/>
    <n v="388672.14150000003"/>
    <n v="303650.10600000003"/>
    <n v="485840.17680000002"/>
    <n v="344136.7868"/>
    <n v="550618.86710000003"/>
    <n v="384623.46759999997"/>
    <n v="615397.55729999999"/>
  </r>
  <r>
    <s v="7"/>
    <s v="Region VII - Midwest"/>
    <x v="43"/>
    <s v="NE"/>
    <x v="322"/>
    <s v="1"/>
    <x v="0"/>
    <n v="112173.78389999999"/>
    <n v="196304.12169999999"/>
    <n v="145464.2298"/>
    <n v="254562.40220000001"/>
    <n v="174354.08180000001"/>
    <n v="305119.64309999999"/>
    <n v="208409.78649999999"/>
    <n v="364717.12640000001"/>
    <n v="245792.31899999999"/>
    <n v="430136.55829999998"/>
    <n v="269566.82760000002"/>
    <n v="471741.94839999999"/>
    <n v="291057.85950000002"/>
    <n v="509351.25410000002"/>
  </r>
  <r>
    <s v="7"/>
    <s v="Region VII - Midwest"/>
    <x v="43"/>
    <s v="NE"/>
    <x v="322"/>
    <s v="2"/>
    <x v="1"/>
    <n v="97273.550799999997"/>
    <n v="170228.71400000001"/>
    <n v="127672.1611"/>
    <n v="223426.28200000001"/>
    <n v="155423.4676"/>
    <n v="271991.06819999998"/>
    <n v="191059.04610000001"/>
    <n v="334353.33059999999"/>
    <n v="227478.4075"/>
    <n v="398087.21309999999"/>
    <n v="251311.73379999999"/>
    <n v="439795.53419999999"/>
    <n v="273171.46759999997"/>
    <n v="478050.06829999998"/>
  </r>
  <r>
    <s v="7"/>
    <s v="Region VII - Midwest"/>
    <x v="43"/>
    <s v="NE"/>
    <x v="322"/>
    <s v="3"/>
    <x v="2"/>
    <n v="88223.599799999996"/>
    <n v="154391.29980000001"/>
    <n v="119971.0751"/>
    <n v="209949.38140000001"/>
    <n v="151634.43789999999"/>
    <n v="265360.26640000002"/>
    <n v="199556.14660000001"/>
    <n v="349223.25640000001"/>
    <n v="246986.02309999999"/>
    <n v="432225.5404"/>
    <n v="278059.4608"/>
    <n v="486604.0564"/>
    <n v="308695.7145"/>
    <n v="540217.50029999996"/>
  </r>
  <r>
    <s v="7"/>
    <s v="Region VII - Midwest"/>
    <x v="43"/>
    <s v="NE"/>
    <x v="322"/>
    <s v="4"/>
    <x v="3"/>
    <n v="98977.606199999995"/>
    <n v="158364.1722"/>
    <n v="138568.64859999999"/>
    <n v="221709.84099999999"/>
    <n v="178159.6911"/>
    <n v="285055.5099"/>
    <n v="237546.25469999999"/>
    <n v="380074.01329999999"/>
    <n v="296932.81849999999"/>
    <n v="475092.51650000003"/>
    <n v="336523.86090000003"/>
    <n v="538438.18539999996"/>
    <n v="376114.90330000001"/>
    <n v="601783.85419999994"/>
  </r>
  <r>
    <s v="7"/>
    <s v="Region VII - Midwest"/>
    <x v="43"/>
    <s v="NE"/>
    <x v="118"/>
    <s v="1"/>
    <x v="0"/>
    <n v="114324.10799999999"/>
    <n v="200067.18900000001"/>
    <n v="148453.73190000001"/>
    <n v="259794.03090000001"/>
    <n v="178070.06150000001"/>
    <n v="311622.60749999998"/>
    <n v="213050.86139999999"/>
    <n v="372839.00750000001"/>
    <n v="251437.48139999999"/>
    <n v="440015.59240000002"/>
    <n v="275832.90549999999"/>
    <n v="482707.5846"/>
    <n v="298013.11259999999"/>
    <n v="521522.94699999999"/>
  </r>
  <r>
    <s v="7"/>
    <s v="Region VII - Midwest"/>
    <x v="43"/>
    <s v="NE"/>
    <x v="118"/>
    <s v="2"/>
    <x v="1"/>
    <n v="98290.161699999997"/>
    <n v="172007.783"/>
    <n v="129307.9191"/>
    <n v="226288.8584"/>
    <n v="157699.07459999999"/>
    <n v="275973.38050000003"/>
    <n v="194379.95610000001"/>
    <n v="340164.92310000001"/>
    <n v="231730.12030000001"/>
    <n v="405527.71049999999"/>
    <n v="256143.38080000001"/>
    <n v="448250.91629999998"/>
    <n v="278619.48310000001"/>
    <n v="487584.0955"/>
  </r>
  <r>
    <s v="7"/>
    <s v="Region VII - Midwest"/>
    <x v="43"/>
    <s v="NE"/>
    <x v="118"/>
    <s v="3"/>
    <x v="2"/>
    <n v="88167.887700000007"/>
    <n v="154293.80360000001"/>
    <n v="119623.5808"/>
    <n v="209341.2665"/>
    <n v="150988.7617"/>
    <n v="264230.33299999998"/>
    <n v="198495.66089999999"/>
    <n v="347367.40659999999"/>
    <n v="245473.30609999999"/>
    <n v="429578.28570000001"/>
    <n v="276203.67619999999"/>
    <n v="483356.43339999998"/>
    <n v="306463.59830000001"/>
    <n v="536311.29700000002"/>
  </r>
  <r>
    <s v="7"/>
    <s v="Region VII - Midwest"/>
    <x v="43"/>
    <s v="NE"/>
    <x v="118"/>
    <s v="4"/>
    <x v="3"/>
    <n v="100853.75539999999"/>
    <n v="161366.01089999999"/>
    <n v="141195.25750000001"/>
    <n v="225912.41529999999"/>
    <n v="181536.75959999999"/>
    <n v="290458.81969999999"/>
    <n v="242049.0128"/>
    <n v="387278.42629999999"/>
    <n v="302561.266"/>
    <n v="484098.03279999999"/>
    <n v="342902.76819999999"/>
    <n v="548644.43720000004"/>
    <n v="383244.27029999997"/>
    <n v="613190.84160000004"/>
  </r>
  <r>
    <s v="7"/>
    <s v="Region VII - Midwest"/>
    <x v="43"/>
    <s v="NE"/>
    <x v="323"/>
    <s v="1"/>
    <x v="0"/>
    <n v="111730.9204"/>
    <n v="195529.11060000001"/>
    <n v="145019.04190000001"/>
    <n v="253783.32329999999"/>
    <n v="173905.739"/>
    <n v="304335.04320000001"/>
    <n v="208001.85870000001"/>
    <n v="364003.25270000001"/>
    <n v="245421.44620000001"/>
    <n v="429487.5307"/>
    <n v="269208.17629999999"/>
    <n v="471114.30859999999"/>
    <n v="290792.40100000001"/>
    <n v="508886.70189999999"/>
  </r>
  <r>
    <s v="7"/>
    <s v="Region VII - Midwest"/>
    <x v="43"/>
    <s v="NE"/>
    <x v="323"/>
    <s v="2"/>
    <x v="1"/>
    <n v="96344.810599999997"/>
    <n v="168603.41870000001"/>
    <n v="126646.79760000001"/>
    <n v="221631.89600000001"/>
    <n v="154357.82269999999"/>
    <n v="270126.18979999999"/>
    <n v="190085.33369999999"/>
    <n v="332649.33409999998"/>
    <n v="226510.34239999999"/>
    <n v="396393.0993"/>
    <n v="250328.61259999999"/>
    <n v="438075.07199999999"/>
    <n v="272228.78210000001"/>
    <n v="476400.36869999999"/>
  </r>
  <r>
    <s v="7"/>
    <s v="Region VII - Midwest"/>
    <x v="43"/>
    <s v="NE"/>
    <x v="323"/>
    <s v="3"/>
    <x v="2"/>
    <n v="86753.285900000003"/>
    <n v="151818.25030000001"/>
    <n v="117797.13679999999"/>
    <n v="206144.98929999999"/>
    <n v="148754.13250000001"/>
    <n v="260319.73190000001"/>
    <n v="195630.20329999999"/>
    <n v="342352.85580000002"/>
    <n v="241998.40419999999"/>
    <n v="423497.20740000001"/>
    <n v="272346.23810000002"/>
    <n v="476605.9167"/>
    <n v="302242.63199999998"/>
    <n v="528924.60600000003"/>
  </r>
  <r>
    <s v="7"/>
    <s v="Region VII - Midwest"/>
    <x v="43"/>
    <s v="NE"/>
    <x v="323"/>
    <s v="4"/>
    <x v="3"/>
    <n v="98573.218900000007"/>
    <n v="157717.15239999999"/>
    <n v="138002.50630000001"/>
    <n v="220804.01329999999"/>
    <n v="177431.79380000001"/>
    <n v="283890.87439999997"/>
    <n v="236575.72510000001"/>
    <n v="378521.16580000002"/>
    <n v="295719.65639999998"/>
    <n v="473151.4572"/>
    <n v="335148.94390000001"/>
    <n v="536238.31830000004"/>
    <n v="374578.23139999999"/>
    <n v="599325.17920000001"/>
  </r>
  <r>
    <s v="7"/>
    <s v="Region VII - Midwest"/>
    <x v="43"/>
    <s v="NE"/>
    <x v="324"/>
    <s v="1"/>
    <x v="0"/>
    <n v="114664.2496"/>
    <n v="200662.4368"/>
    <n v="148692.17079999999"/>
    <n v="260211.29889999999"/>
    <n v="178222.02720000001"/>
    <n v="311888.54749999999"/>
    <n v="213031.61809999999"/>
    <n v="372805.33169999998"/>
    <n v="251241.77480000001"/>
    <n v="439673.10590000002"/>
    <n v="275542.77879999997"/>
    <n v="482199.8628"/>
    <n v="297508.69760000001"/>
    <n v="520640.22090000001"/>
  </r>
  <r>
    <s v="7"/>
    <s v="Region VII - Midwest"/>
    <x v="43"/>
    <s v="NE"/>
    <x v="324"/>
    <s v="2"/>
    <x v="1"/>
    <n v="99440.098800000007"/>
    <n v="174020.17290000001"/>
    <n v="130513.31849999999"/>
    <n v="228398.30729999999"/>
    <n v="158879.87830000001"/>
    <n v="278039.78690000001"/>
    <n v="195303.68789999999"/>
    <n v="341781.45390000002"/>
    <n v="232529.73509999999"/>
    <n v="406927.03659999999"/>
    <n v="256891.20499999999"/>
    <n v="449559.60879999999"/>
    <n v="279234.66100000002"/>
    <n v="488660.6569"/>
  </r>
  <r>
    <s v="7"/>
    <s v="Region VII - Midwest"/>
    <x v="43"/>
    <s v="NE"/>
    <x v="324"/>
    <s v="3"/>
    <x v="2"/>
    <n v="90196.529800000004"/>
    <n v="157843.9271"/>
    <n v="122656.1778"/>
    <n v="214648.31109999999"/>
    <n v="155029.8849"/>
    <n v="271302.29859999998"/>
    <n v="204026.38519999999"/>
    <n v="357046.1741"/>
    <n v="252520.3616"/>
    <n v="441910.63260000001"/>
    <n v="284291.31900000002"/>
    <n v="497509.80829999998"/>
    <n v="315615.58850000001"/>
    <n v="552327.27989999996"/>
  </r>
  <r>
    <s v="7"/>
    <s v="Region VII - Midwest"/>
    <x v="43"/>
    <s v="NE"/>
    <x v="324"/>
    <s v="4"/>
    <x v="3"/>
    <n v="101175.2648"/>
    <n v="161880.42600000001"/>
    <n v="141645.37059999999"/>
    <n v="226632.59640000001"/>
    <n v="182115.47649999999"/>
    <n v="291384.76679999998"/>
    <n v="242820.63529999999"/>
    <n v="388513.02230000001"/>
    <n v="303525.7942"/>
    <n v="485641.27789999999"/>
    <n v="343995.9"/>
    <n v="550393.44830000005"/>
    <n v="384466.00599999999"/>
    <n v="615145.61869999999"/>
  </r>
  <r>
    <s v="8"/>
    <s v="Region VIII -"/>
    <x v="44"/>
    <s v="CO"/>
    <x v="325"/>
    <s v="1"/>
    <x v="0"/>
    <n v="115415.2674"/>
    <n v="201976.71789999999"/>
    <n v="149757.59099999999"/>
    <n v="262075.7844"/>
    <n v="179559.48319999999"/>
    <n v="314229.0956"/>
    <n v="214721.03810000001"/>
    <n v="375761.81660000002"/>
    <n v="253312.36079999999"/>
    <n v="443296.63150000002"/>
    <n v="277847.73670000001"/>
    <n v="486233.5392"/>
    <n v="300083.74619999999"/>
    <n v="525146.55590000004"/>
  </r>
  <r>
    <s v="8"/>
    <s v="Region VIII -"/>
    <x v="44"/>
    <s v="CO"/>
    <x v="325"/>
    <s v="2"/>
    <x v="1"/>
    <n v="99705.238899999997"/>
    <n v="174484.16819999999"/>
    <n v="130998.56200000001"/>
    <n v="229247.4834"/>
    <n v="159600.03099999999"/>
    <n v="279300.05430000002"/>
    <n v="196427.3224"/>
    <n v="343747.81410000002"/>
    <n v="234003.12779999999"/>
    <n v="409505.47379999998"/>
    <n v="258580.19190000001"/>
    <n v="452515.3358"/>
    <n v="281159.84149999998"/>
    <n v="492029.72259999998"/>
  </r>
  <r>
    <s v="8"/>
    <s v="Region VIII -"/>
    <x v="44"/>
    <s v="CO"/>
    <x v="325"/>
    <s v="3"/>
    <x v="2"/>
    <n v="89991.851599999995"/>
    <n v="157485.74050000001"/>
    <n v="122254.1295"/>
    <n v="213944.72659999999"/>
    <n v="154427.7236"/>
    <n v="270248.51630000002"/>
    <n v="203137.96739999999"/>
    <n v="355491.44290000002"/>
    <n v="251329.64920000001"/>
    <n v="439826.886"/>
    <n v="282881.25699999998"/>
    <n v="495042.1997"/>
    <n v="313971.92070000002"/>
    <n v="549450.86140000005"/>
  </r>
  <r>
    <s v="8"/>
    <s v="Region VIII -"/>
    <x v="44"/>
    <s v="CO"/>
    <x v="325"/>
    <s v="4"/>
    <x v="3"/>
    <n v="101828.27589999999"/>
    <n v="162925.24400000001"/>
    <n v="142559.5863"/>
    <n v="228095.34150000001"/>
    <n v="183290.89679999999"/>
    <n v="293265.43910000002"/>
    <n v="244387.86230000001"/>
    <n v="391020.58559999999"/>
    <n v="305484.82789999997"/>
    <n v="488775.73180000001"/>
    <n v="346216.13829999999"/>
    <n v="553945.82949999999"/>
    <n v="386947.4486"/>
    <n v="619115.92700000003"/>
  </r>
  <r>
    <s v="8"/>
    <s v="Region VIII -"/>
    <x v="44"/>
    <s v="CO"/>
    <x v="326"/>
    <s v="1"/>
    <x v="0"/>
    <n v="114272.75260000001"/>
    <n v="199977.31700000001"/>
    <n v="148350.3645"/>
    <n v="259613.1378"/>
    <n v="177921.88140000001"/>
    <n v="311363.29239999998"/>
    <n v="212837.28589999999"/>
    <n v="372465.25030000001"/>
    <n v="251154.2035"/>
    <n v="439519.85600000003"/>
    <n v="275508.5294"/>
    <n v="482139.9264"/>
    <n v="297628.18969999999"/>
    <n v="520849.33199999999"/>
  </r>
  <r>
    <s v="8"/>
    <s v="Region VIII -"/>
    <x v="44"/>
    <s v="CO"/>
    <x v="326"/>
    <s v="2"/>
    <x v="1"/>
    <n v="98400.765199999994"/>
    <n v="172201.33910000001"/>
    <n v="129397.94349999999"/>
    <n v="226446.40109999999"/>
    <n v="157756.66190000001"/>
    <n v="276074.15820000001"/>
    <n v="194354.97529999999"/>
    <n v="340121.20689999999"/>
    <n v="231645.90640000001"/>
    <n v="405380.33610000001"/>
    <n v="256025.74460000001"/>
    <n v="448045.05300000001"/>
    <n v="278455.7426"/>
    <n v="487297.54969999997"/>
  </r>
  <r>
    <s v="8"/>
    <s v="Region VIII -"/>
    <x v="44"/>
    <s v="CO"/>
    <x v="326"/>
    <s v="3"/>
    <x v="2"/>
    <n v="88447.056500000006"/>
    <n v="154782.34899999999"/>
    <n v="120052.91680000001"/>
    <n v="210092.60440000001"/>
    <n v="151569.17910000001"/>
    <n v="265246.06339999998"/>
    <n v="199298.06270000001"/>
    <n v="348771.60960000003"/>
    <n v="246503.03829999999"/>
    <n v="431380.31699999998"/>
    <n v="277390.902"/>
    <n v="485434.0784"/>
    <n v="307813.06969999999"/>
    <n v="538672.87190000003"/>
  </r>
  <r>
    <s v="8"/>
    <s v="Region VIII -"/>
    <x v="44"/>
    <s v="CO"/>
    <x v="326"/>
    <s v="4"/>
    <x v="3"/>
    <n v="100812.32120000001"/>
    <n v="161299.7164"/>
    <n v="141137.24969999999"/>
    <n v="225819.60279999999"/>
    <n v="181462.17819999999"/>
    <n v="290339.48940000002"/>
    <n v="241949.57089999999"/>
    <n v="387119.31929999997"/>
    <n v="302436.96360000002"/>
    <n v="483899.14899999998"/>
    <n v="342761.8922"/>
    <n v="548419.03559999994"/>
    <n v="383086.82059999998"/>
    <n v="612938.92209999997"/>
  </r>
  <r>
    <s v="8"/>
    <s v="Region VIII -"/>
    <x v="44"/>
    <s v="CO"/>
    <x v="327"/>
    <s v="1"/>
    <x v="0"/>
    <n v="119202.325"/>
    <n v="208604.06880000001"/>
    <n v="154702.87460000001"/>
    <n v="270730.0306"/>
    <n v="185509.58670000001"/>
    <n v="324641.77679999999"/>
    <n v="221867.36730000001"/>
    <n v="388267.89270000003"/>
    <n v="261769.82990000001"/>
    <n v="458097.2022"/>
    <n v="287136.04749999999"/>
    <n v="502488.08309999999"/>
    <n v="310144.93469999998"/>
    <n v="542753.63580000005"/>
  </r>
  <r>
    <s v="8"/>
    <s v="Region VIII -"/>
    <x v="44"/>
    <s v="CO"/>
    <x v="327"/>
    <s v="2"/>
    <x v="1"/>
    <n v="102844.46090000001"/>
    <n v="179977.80669999999"/>
    <n v="135170.27799999999"/>
    <n v="236547.9866"/>
    <n v="164727.06520000001"/>
    <n v="288272.36410000001"/>
    <n v="202819.27230000001"/>
    <n v="354933.72649999999"/>
    <n v="241664.3406"/>
    <n v="422912.59600000002"/>
    <n v="267067.0429"/>
    <n v="467367.32490000001"/>
    <n v="290418.38069999998"/>
    <n v="508232.16619999998"/>
  </r>
  <r>
    <s v="8"/>
    <s v="Region VIII -"/>
    <x v="44"/>
    <s v="CO"/>
    <x v="327"/>
    <s v="3"/>
    <x v="2"/>
    <n v="92672.081399999995"/>
    <n v="162176.14249999999"/>
    <n v="125852.4529"/>
    <n v="220241.79259999999"/>
    <n v="158940.48360000001"/>
    <n v="278145.84620000003"/>
    <n v="209040.9327"/>
    <n v="365821.6323"/>
    <n v="258601.43599999999"/>
    <n v="452552.51299999998"/>
    <n v="291041.83140000002"/>
    <n v="509323.20490000001"/>
    <n v="323002.27480000001"/>
    <n v="565253.98100000003"/>
  </r>
  <r>
    <s v="8"/>
    <s v="Region VIII -"/>
    <x v="44"/>
    <s v="CO"/>
    <x v="327"/>
    <s v="4"/>
    <x v="3"/>
    <n v="105166.20110000001"/>
    <n v="168265.92430000001"/>
    <n v="147232.68160000001"/>
    <n v="235572.29399999999"/>
    <n v="189299.16200000001"/>
    <n v="302878.66369999998"/>
    <n v="252398.88269999999"/>
    <n v="403838.21830000001"/>
    <n v="315498.60330000002"/>
    <n v="504797.77289999998"/>
    <n v="357565.08380000002"/>
    <n v="572104.14269999997"/>
    <n v="399631.56420000002"/>
    <n v="639410.51229999994"/>
  </r>
  <r>
    <s v="8"/>
    <s v="Region VIII -"/>
    <x v="44"/>
    <s v="CO"/>
    <x v="328"/>
    <s v="1"/>
    <x v="0"/>
    <n v="111576.8469"/>
    <n v="195259.48209999999"/>
    <n v="144708.93049999999"/>
    <n v="253240.62839999999"/>
    <n v="173461.1881"/>
    <n v="303557.07919999998"/>
    <n v="207361.11960000001"/>
    <n v="362881.95919999998"/>
    <n v="244571.59770000001"/>
    <n v="428000.29590000003"/>
    <n v="268235.0319"/>
    <n v="469411.30589999998"/>
    <n v="289637.61560000002"/>
    <n v="506865.8273"/>
  </r>
  <r>
    <s v="8"/>
    <s v="Region VIII -"/>
    <x v="44"/>
    <s v="CO"/>
    <x v="328"/>
    <s v="2"/>
    <x v="1"/>
    <n v="96676.613899999997"/>
    <n v="169184.07430000001"/>
    <n v="126916.8619"/>
    <n v="222104.50829999999"/>
    <n v="154530.57389999999"/>
    <n v="270428.50429999997"/>
    <n v="190010.37899999999"/>
    <n v="332518.16330000001"/>
    <n v="226257.68609999999"/>
    <n v="395950.95079999999"/>
    <n v="249975.6881"/>
    <n v="437457.45419999998"/>
    <n v="271737.54379999998"/>
    <n v="475540.70150000002"/>
  </r>
  <r>
    <s v="8"/>
    <s v="Region VIII -"/>
    <x v="44"/>
    <s v="CO"/>
    <x v="328"/>
    <s v="3"/>
    <x v="2"/>
    <n v="87590.784799999994"/>
    <n v="153283.87349999999"/>
    <n v="119085.13400000001"/>
    <n v="208398.9846"/>
    <n v="150495.37100000001"/>
    <n v="263366.89909999998"/>
    <n v="198037.39050000001"/>
    <n v="346565.43339999998"/>
    <n v="245087.57810000001"/>
    <n v="428903.26169999997"/>
    <n v="275907.8897"/>
    <n v="482838.80709999998"/>
    <n v="306291.01740000001"/>
    <n v="536009.28049999999"/>
  </r>
  <r>
    <s v="8"/>
    <s v="Region VIII -"/>
    <x v="44"/>
    <s v="CO"/>
    <x v="328"/>
    <s v="4"/>
    <x v="3"/>
    <n v="98448.910099999994"/>
    <n v="157518.2586"/>
    <n v="137828.4742"/>
    <n v="220525.56200000001"/>
    <n v="177208.03829999999"/>
    <n v="283532.86540000001"/>
    <n v="236277.38430000001"/>
    <n v="378043.82059999998"/>
    <n v="295346.7304"/>
    <n v="472554.7757"/>
    <n v="334726.29440000001"/>
    <n v="535562.07909999997"/>
    <n v="374105.85849999997"/>
    <n v="598569.38249999995"/>
  </r>
  <r>
    <s v="8"/>
    <s v="Region VIII -"/>
    <x v="44"/>
    <s v="CO"/>
    <x v="329"/>
    <s v="1"/>
    <x v="0"/>
    <n v="115517.98540000001"/>
    <n v="202156.47450000001"/>
    <n v="149964.33499999999"/>
    <n v="262437.58620000002"/>
    <n v="179855.85399999999"/>
    <n v="314747.74459999998"/>
    <n v="215148.20170000001"/>
    <n v="376509.3529"/>
    <n v="253878.9313"/>
    <n v="444288.1299"/>
    <n v="278496.5049"/>
    <n v="487368.8836"/>
    <n v="300853.60879999999"/>
    <n v="526493.81539999996"/>
  </r>
  <r>
    <s v="8"/>
    <s v="Region VIII -"/>
    <x v="44"/>
    <s v="CO"/>
    <x v="329"/>
    <s v="2"/>
    <x v="1"/>
    <n v="99484.039099999995"/>
    <n v="174097.06849999999"/>
    <n v="130818.52220000001"/>
    <n v="228932.41380000001"/>
    <n v="159484.86720000001"/>
    <n v="279098.51760000002"/>
    <n v="196477.29629999999"/>
    <n v="343835.26860000001"/>
    <n v="234171.57019999999"/>
    <n v="409800.24790000002"/>
    <n v="258815.48009999999"/>
    <n v="452927.09029999998"/>
    <n v="281487.3394"/>
    <n v="492602.84399999998"/>
  </r>
  <r>
    <s v="8"/>
    <s v="Region VIII -"/>
    <x v="44"/>
    <s v="CO"/>
    <x v="329"/>
    <s v="3"/>
    <x v="2"/>
    <n v="89433.521500000003"/>
    <n v="156508.66269999999"/>
    <n v="121395.4682"/>
    <n v="212442.0693"/>
    <n v="153266.9025"/>
    <n v="268217.07949999999"/>
    <n v="201533.182"/>
    <n v="352683.06849999999"/>
    <n v="249270.20749999999"/>
    <n v="436222.86310000002"/>
    <n v="280506.83110000001"/>
    <n v="490886.95439999999"/>
    <n v="311273.00670000003"/>
    <n v="544727.76170000003"/>
  </r>
  <r>
    <s v="8"/>
    <s v="Region VIII -"/>
    <x v="44"/>
    <s v="CO"/>
    <x v="329"/>
    <s v="4"/>
    <x v="3"/>
    <n v="101911.1505"/>
    <n v="163057.84330000001"/>
    <n v="142675.61069999999"/>
    <n v="228280.98050000001"/>
    <n v="183440.07089999999"/>
    <n v="293504.11780000001"/>
    <n v="244586.76130000001"/>
    <n v="391338.82370000001"/>
    <n v="305733.45150000002"/>
    <n v="489173.52970000001"/>
    <n v="346497.9118"/>
    <n v="554396.66700000002"/>
    <n v="387262.37190000003"/>
    <n v="619619.80429999996"/>
  </r>
  <r>
    <s v="8"/>
    <s v="Region VIII -"/>
    <x v="44"/>
    <s v="CO"/>
    <x v="330"/>
    <s v="1"/>
    <x v="0"/>
    <n v="118605.38800000001"/>
    <n v="207559.42920000001"/>
    <n v="153947.5753"/>
    <n v="269408.25679999997"/>
    <n v="184616.6931"/>
    <n v="323079.21299999999"/>
    <n v="220818.7003"/>
    <n v="386432.7255"/>
    <n v="260549.10860000001"/>
    <n v="455960.9399"/>
    <n v="285804.25180000003"/>
    <n v="500157.44050000003"/>
    <n v="308724.69079999998"/>
    <n v="540268.20900000003"/>
  </r>
  <r>
    <s v="8"/>
    <s v="Region VIII -"/>
    <x v="44"/>
    <s v="CO"/>
    <x v="330"/>
    <s v="2"/>
    <x v="1"/>
    <n v="102247.524"/>
    <n v="178933.16699999999"/>
    <n v="134414.97880000001"/>
    <n v="235226.21280000001"/>
    <n v="163834.1715"/>
    <n v="286709.8002"/>
    <n v="201770.6053"/>
    <n v="353098.55920000002"/>
    <n v="240443.61929999999"/>
    <n v="420776.33370000002"/>
    <n v="265730.99709999998"/>
    <n v="465029.24489999999"/>
    <n v="288984.45679999999"/>
    <n v="505722.79940000002"/>
  </r>
  <r>
    <s v="8"/>
    <s v="Region VIII -"/>
    <x v="44"/>
    <s v="CO"/>
    <x v="330"/>
    <s v="3"/>
    <x v="2"/>
    <n v="92039.266399999993"/>
    <n v="161068.7162"/>
    <n v="124966.5119"/>
    <n v="218691.39569999999"/>
    <n v="157801.41649999999"/>
    <n v="276152.47889999999"/>
    <n v="207522.17670000001"/>
    <n v="363163.80920000002"/>
    <n v="256702.9909"/>
    <n v="449230.2341"/>
    <n v="288890.26030000002"/>
    <n v="505557.95569999999"/>
    <n v="320597.57780000003"/>
    <n v="561045.76119999995"/>
  </r>
  <r>
    <s v="8"/>
    <s v="Region VIII -"/>
    <x v="44"/>
    <s v="CO"/>
    <x v="330"/>
    <s v="4"/>
    <x v="3"/>
    <n v="104637.50509999999"/>
    <n v="167420.01070000001"/>
    <n v="146492.50709999999"/>
    <n v="234388.01490000001"/>
    <n v="188347.5092"/>
    <n v="301356.01919999998"/>
    <n v="251130.0122"/>
    <n v="401808.02559999999"/>
    <n v="313912.51530000003"/>
    <n v="502260.0319"/>
    <n v="355767.51740000001"/>
    <n v="569228.03630000004"/>
    <n v="397622.51939999999"/>
    <n v="636196.0405"/>
  </r>
  <r>
    <s v="8"/>
    <s v="Region VIII -"/>
    <x v="44"/>
    <s v="CO"/>
    <x v="331"/>
    <s v="1"/>
    <x v="0"/>
    <n v="114921.0485"/>
    <n v="201111.83489999999"/>
    <n v="149209.03580000001"/>
    <n v="261115.8125"/>
    <n v="178962.96040000001"/>
    <n v="313185.18070000003"/>
    <n v="214099.53469999999"/>
    <n v="374674.18569999997"/>
    <n v="252658.21"/>
    <n v="442151.86749999999"/>
    <n v="277164.70919999998"/>
    <n v="485038.24109999998"/>
    <n v="299433.36489999999"/>
    <n v="524008.3885"/>
  </r>
  <r>
    <s v="8"/>
    <s v="Region VIII -"/>
    <x v="44"/>
    <s v="CO"/>
    <x v="331"/>
    <s v="2"/>
    <x v="1"/>
    <n v="98887.102199999994"/>
    <n v="173052.4289"/>
    <n v="130063.22289999999"/>
    <n v="227610.64"/>
    <n v="158591.97349999999"/>
    <n v="277535.95370000001"/>
    <n v="195428.62940000001"/>
    <n v="342000.10139999999"/>
    <n v="232950.84890000001"/>
    <n v="407663.98550000001"/>
    <n v="257479.4345"/>
    <n v="450589.01020000002"/>
    <n v="280053.4155"/>
    <n v="490093.47720000002"/>
  </r>
  <r>
    <s v="8"/>
    <s v="Region VIII -"/>
    <x v="44"/>
    <s v="CO"/>
    <x v="331"/>
    <s v="3"/>
    <x v="2"/>
    <n v="88800.7065"/>
    <n v="155401.23639999999"/>
    <n v="120509.52710000001"/>
    <n v="210891.67249999999"/>
    <n v="152127.83549999999"/>
    <n v="266223.7121"/>
    <n v="200014.42600000001"/>
    <n v="350025.24550000002"/>
    <n v="247371.76250000001"/>
    <n v="432900.58429999999"/>
    <n v="278355.26010000001"/>
    <n v="487121.70510000002"/>
    <n v="308868.30969999998"/>
    <n v="540519.54189999995"/>
  </r>
  <r>
    <s v="8"/>
    <s v="Region VIII -"/>
    <x v="44"/>
    <s v="CO"/>
    <x v="331"/>
    <s v="4"/>
    <x v="3"/>
    <n v="101382.45450000001"/>
    <n v="162211.92970000001"/>
    <n v="141935.4362"/>
    <n v="227096.70139999999"/>
    <n v="182488.41819999999"/>
    <n v="291981.47330000001"/>
    <n v="243317.89079999999"/>
    <n v="389308.6311"/>
    <n v="304147.36349999998"/>
    <n v="486635.78879999998"/>
    <n v="344700.34529999999"/>
    <n v="551520.56070000003"/>
    <n v="385253.32709999999"/>
    <n v="616405.33250000002"/>
  </r>
  <r>
    <s v="8"/>
    <s v="Region VIII -"/>
    <x v="44"/>
    <s v="CO"/>
    <x v="332"/>
    <s v="1"/>
    <x v="0"/>
    <n v="109137.7366"/>
    <n v="190991.03909999999"/>
    <n v="141584.35690000001"/>
    <n v="247772.62469999999"/>
    <n v="169741.4228"/>
    <n v="297047.48989999999"/>
    <n v="202952.86350000001"/>
    <n v="355167.511"/>
    <n v="239405.4198"/>
    <n v="418959.48460000003"/>
    <n v="262583.45699999999"/>
    <n v="459521.04979999998"/>
    <n v="283571.70030000003"/>
    <n v="496250.4755"/>
  </r>
  <r>
    <s v="8"/>
    <s v="Region VIII -"/>
    <x v="44"/>
    <s v="CO"/>
    <x v="332"/>
    <s v="2"/>
    <x v="1"/>
    <n v="94399.462499999994"/>
    <n v="165199.0594"/>
    <n v="123985.6802"/>
    <n v="216974.94029999999"/>
    <n v="151016.5759"/>
    <n v="264279.00780000002"/>
    <n v="185790.71780000001"/>
    <n v="325133.7561"/>
    <n v="221290.5724"/>
    <n v="387258.50160000002"/>
    <n v="244513.85310000001"/>
    <n v="427899.24280000001"/>
    <n v="265838.0907"/>
    <n v="465216.65860000002"/>
  </r>
  <r>
    <s v="8"/>
    <s v="Region VIII -"/>
    <x v="44"/>
    <s v="CO"/>
    <x v="332"/>
    <s v="3"/>
    <x v="2"/>
    <n v="85338.686100000006"/>
    <n v="149342.70069999999"/>
    <n v="115970.6954"/>
    <n v="202948.717"/>
    <n v="146519.50659999999"/>
    <n v="256409.13649999999"/>
    <n v="192764.7501"/>
    <n v="337338.3126"/>
    <n v="238523.50750000001"/>
    <n v="417416.13809999998"/>
    <n v="268488.80570000003"/>
    <n v="469855.41009999998"/>
    <n v="298021.67200000002"/>
    <n v="521537.92599999998"/>
  </r>
  <r>
    <s v="8"/>
    <s v="Region VIII -"/>
    <x v="44"/>
    <s v="CO"/>
    <x v="332"/>
    <s v="4"/>
    <x v="3"/>
    <n v="96292.685700000002"/>
    <n v="154068.29930000001"/>
    <n v="134809.76"/>
    <n v="215695.61910000001"/>
    <n v="173326.83420000001"/>
    <n v="277322.9388"/>
    <n v="231102.44560000001"/>
    <n v="369763.91840000002"/>
    <n v="288878.05699999997"/>
    <n v="462204.89809999999"/>
    <n v="327395.1312"/>
    <n v="523832.21789999999"/>
    <n v="365912.20549999998"/>
    <n v="585459.53760000004"/>
  </r>
  <r>
    <s v="8"/>
    <s v="Region VIII -"/>
    <x v="44"/>
    <s v="CO"/>
    <x v="333"/>
    <s v="1"/>
    <x v="0"/>
    <n v="112276.5019"/>
    <n v="196483.87830000001"/>
    <n v="145670.9737"/>
    <n v="254924.204"/>
    <n v="174650.45250000001"/>
    <n v="305638.29200000002"/>
    <n v="208836.95009999999"/>
    <n v="365464.66269999999"/>
    <n v="246358.88949999999"/>
    <n v="431128.05660000001"/>
    <n v="270215.59590000001"/>
    <n v="472877.2928"/>
    <n v="291827.72210000001"/>
    <n v="510698.51360000001"/>
  </r>
  <r>
    <s v="8"/>
    <s v="Region VIII -"/>
    <x v="44"/>
    <s v="CO"/>
    <x v="333"/>
    <s v="2"/>
    <x v="1"/>
    <n v="97052.350999999995"/>
    <n v="169841.61429999999"/>
    <n v="127492.1214"/>
    <n v="223111.21239999999"/>
    <n v="155308.30360000001"/>
    <n v="271789.53149999998"/>
    <n v="191109.02"/>
    <n v="334440.78499999997"/>
    <n v="227646.8498"/>
    <n v="398381.98729999998"/>
    <n v="251547.0221"/>
    <n v="440207.28869999998"/>
    <n v="273498.9656"/>
    <n v="478623.18979999999"/>
  </r>
  <r>
    <s v="8"/>
    <s v="Region VIII -"/>
    <x v="44"/>
    <s v="CO"/>
    <x v="333"/>
    <s v="3"/>
    <x v="2"/>
    <n v="87665.269700000004"/>
    <n v="153414.22200000001"/>
    <n v="119112.41379999999"/>
    <n v="208446.72399999999"/>
    <n v="150473.61679999999"/>
    <n v="263328.82949999999"/>
    <n v="197951.36120000001"/>
    <n v="346414.88199999998"/>
    <n v="244926.5814"/>
    <n v="428621.51740000001"/>
    <n v="275685.03490000003"/>
    <n v="482448.81109999999"/>
    <n v="305996.80040000001"/>
    <n v="535494.4007"/>
  </r>
  <r>
    <s v="8"/>
    <s v="Region VIII -"/>
    <x v="44"/>
    <s v="CO"/>
    <x v="333"/>
    <s v="4"/>
    <x v="3"/>
    <n v="99060.4807"/>
    <n v="158496.7715"/>
    <n v="138684.67300000001"/>
    <n v="221895.48"/>
    <n v="178308.8653"/>
    <n v="285294.1887"/>
    <n v="237745.15359999999"/>
    <n v="380392.25150000001"/>
    <n v="297181.44209999999"/>
    <n v="475490.31439999997"/>
    <n v="336805.63439999998"/>
    <n v="538889.02300000004"/>
    <n v="376429.82659999997"/>
    <n v="602287.73160000006"/>
  </r>
  <r>
    <s v="8"/>
    <s v="Region VIII -"/>
    <x v="45"/>
    <s v="MT"/>
    <x v="334"/>
    <s v="1"/>
    <x v="0"/>
    <n v="115415.2674"/>
    <n v="201976.71789999999"/>
    <n v="149757.59099999999"/>
    <n v="262075.7844"/>
    <n v="179559.48319999999"/>
    <n v="314229.0956"/>
    <n v="214721.03810000001"/>
    <n v="375761.81660000002"/>
    <n v="253312.36079999999"/>
    <n v="443296.63150000002"/>
    <n v="277847.73670000001"/>
    <n v="486233.5392"/>
    <n v="300083.74619999999"/>
    <n v="525146.55590000004"/>
  </r>
  <r>
    <s v="8"/>
    <s v="Region VIII -"/>
    <x v="45"/>
    <s v="MT"/>
    <x v="334"/>
    <s v="2"/>
    <x v="1"/>
    <n v="99705.238899999997"/>
    <n v="174484.16819999999"/>
    <n v="130998.56200000001"/>
    <n v="229247.4834"/>
    <n v="159600.03099999999"/>
    <n v="279300.05430000002"/>
    <n v="196427.3224"/>
    <n v="343747.81410000002"/>
    <n v="234003.12779999999"/>
    <n v="409505.47379999998"/>
    <n v="258580.19190000001"/>
    <n v="452515.3358"/>
    <n v="281159.84149999998"/>
    <n v="492029.72259999998"/>
  </r>
  <r>
    <s v="8"/>
    <s v="Region VIII -"/>
    <x v="45"/>
    <s v="MT"/>
    <x v="334"/>
    <s v="3"/>
    <x v="2"/>
    <n v="89991.851599999995"/>
    <n v="157485.74050000001"/>
    <n v="122254.1295"/>
    <n v="213944.72659999999"/>
    <n v="154427.7236"/>
    <n v="270248.51630000002"/>
    <n v="203137.96739999999"/>
    <n v="355491.44290000002"/>
    <n v="251329.64920000001"/>
    <n v="439826.886"/>
    <n v="282881.25699999998"/>
    <n v="495042.1997"/>
    <n v="313971.92070000002"/>
    <n v="549450.86140000005"/>
  </r>
  <r>
    <s v="8"/>
    <s v="Region VIII -"/>
    <x v="45"/>
    <s v="MT"/>
    <x v="334"/>
    <s v="4"/>
    <x v="3"/>
    <n v="101828.27589999999"/>
    <n v="162925.24400000001"/>
    <n v="142559.5863"/>
    <n v="228095.34150000001"/>
    <n v="183290.89679999999"/>
    <n v="293265.43910000002"/>
    <n v="244387.86230000001"/>
    <n v="391020.58559999999"/>
    <n v="305484.82789999997"/>
    <n v="488775.73180000001"/>
    <n v="346216.13829999999"/>
    <n v="553945.82949999999"/>
    <n v="386947.4486"/>
    <n v="619115.92700000003"/>
  </r>
  <r>
    <s v="8"/>
    <s v="Region VIII -"/>
    <x v="45"/>
    <s v="MT"/>
    <x v="335"/>
    <s v="1"/>
    <x v="0"/>
    <n v="114921.0485"/>
    <n v="201111.83489999999"/>
    <n v="149209.03580000001"/>
    <n v="261115.8125"/>
    <n v="178962.96040000001"/>
    <n v="313185.18070000003"/>
    <n v="214099.53469999999"/>
    <n v="374674.18569999997"/>
    <n v="252658.21"/>
    <n v="442151.86749999999"/>
    <n v="277164.70919999998"/>
    <n v="485038.24109999998"/>
    <n v="299433.36489999999"/>
    <n v="524008.3885"/>
  </r>
  <r>
    <s v="8"/>
    <s v="Region VIII -"/>
    <x v="45"/>
    <s v="MT"/>
    <x v="335"/>
    <s v="2"/>
    <x v="1"/>
    <n v="98887.102199999994"/>
    <n v="173052.4289"/>
    <n v="130063.22289999999"/>
    <n v="227610.64"/>
    <n v="158591.97349999999"/>
    <n v="277535.95370000001"/>
    <n v="195428.62940000001"/>
    <n v="342000.10139999999"/>
    <n v="232950.84890000001"/>
    <n v="407663.98550000001"/>
    <n v="257479.4345"/>
    <n v="450589.01020000002"/>
    <n v="280053.4155"/>
    <n v="490093.47720000002"/>
  </r>
  <r>
    <s v="8"/>
    <s v="Region VIII -"/>
    <x v="45"/>
    <s v="MT"/>
    <x v="335"/>
    <s v="3"/>
    <x v="2"/>
    <n v="88800.7065"/>
    <n v="155401.23639999999"/>
    <n v="120509.52710000001"/>
    <n v="210891.67249999999"/>
    <n v="152127.83549999999"/>
    <n v="266223.7121"/>
    <n v="200014.42600000001"/>
    <n v="350025.24550000002"/>
    <n v="247371.76250000001"/>
    <n v="432900.58429999999"/>
    <n v="278355.26010000001"/>
    <n v="487121.70510000002"/>
    <n v="308868.30969999998"/>
    <n v="540519.54189999995"/>
  </r>
  <r>
    <s v="8"/>
    <s v="Region VIII -"/>
    <x v="45"/>
    <s v="MT"/>
    <x v="335"/>
    <s v="4"/>
    <x v="3"/>
    <n v="101382.45450000001"/>
    <n v="162211.92970000001"/>
    <n v="141935.4362"/>
    <n v="227096.70139999999"/>
    <n v="182488.41819999999"/>
    <n v="291981.47330000001"/>
    <n v="243317.89079999999"/>
    <n v="389308.6311"/>
    <n v="304147.36349999998"/>
    <n v="486635.78879999998"/>
    <n v="344700.34529999999"/>
    <n v="551520.56070000003"/>
    <n v="385253.32709999999"/>
    <n v="616405.33250000002"/>
  </r>
  <r>
    <s v="8"/>
    <s v="Region VIII -"/>
    <x v="45"/>
    <s v="MT"/>
    <x v="336"/>
    <s v="1"/>
    <x v="0"/>
    <n v="114818.33040000001"/>
    <n v="200932.07829999999"/>
    <n v="149002.29180000001"/>
    <n v="260754.01070000001"/>
    <n v="178666.58960000001"/>
    <n v="312666.5318"/>
    <n v="213672.37109999999"/>
    <n v="373926.64939999999"/>
    <n v="252091.63949999999"/>
    <n v="441160.36910000001"/>
    <n v="276515.94099999999"/>
    <n v="483902.89669999998"/>
    <n v="298663.50229999999"/>
    <n v="522661.12900000002"/>
  </r>
  <r>
    <s v="8"/>
    <s v="Region VIII -"/>
    <x v="45"/>
    <s v="MT"/>
    <x v="336"/>
    <s v="2"/>
    <x v="1"/>
    <n v="99108.301999999996"/>
    <n v="173439.52849999999"/>
    <n v="130243.26270000001"/>
    <n v="227925.70980000001"/>
    <n v="158707.13740000001"/>
    <n v="277737.49040000001"/>
    <n v="195378.65530000001"/>
    <n v="341912.64689999999"/>
    <n v="232782.40650000001"/>
    <n v="407369.21139999997"/>
    <n v="257244.14610000001"/>
    <n v="450177.25579999998"/>
    <n v="279725.91759999999"/>
    <n v="489520.35570000001"/>
  </r>
  <r>
    <s v="8"/>
    <s v="Region VIII -"/>
    <x v="45"/>
    <s v="MT"/>
    <x v="336"/>
    <s v="3"/>
    <x v="2"/>
    <n v="89359.036600000007"/>
    <n v="156378.31419999999"/>
    <n v="121368.1885"/>
    <n v="212394.32990000001"/>
    <n v="153288.65659999999"/>
    <n v="268255.14909999998"/>
    <n v="201619.2113"/>
    <n v="352833.61989999999"/>
    <n v="249431.20420000001"/>
    <n v="436504.60729999997"/>
    <n v="280729.68599999999"/>
    <n v="491276.95039999997"/>
    <n v="311567.22379999998"/>
    <n v="545242.64150000003"/>
  </r>
  <r>
    <s v="8"/>
    <s v="Region VIII -"/>
    <x v="45"/>
    <s v="MT"/>
    <x v="336"/>
    <s v="4"/>
    <x v="3"/>
    <n v="101299.5799"/>
    <n v="162079.33040000001"/>
    <n v="141819.41190000001"/>
    <n v="226911.0624"/>
    <n v="182339.2439"/>
    <n v="291742.79460000002"/>
    <n v="243118.99179999999"/>
    <n v="388990.39289999998"/>
    <n v="303898.73989999999"/>
    <n v="486237.99099999998"/>
    <n v="344418.57179999998"/>
    <n v="551069.72309999994"/>
    <n v="384938.40379999997"/>
    <n v="615901.45519999997"/>
  </r>
  <r>
    <s v="8"/>
    <s v="Region VIII -"/>
    <x v="45"/>
    <s v="MT"/>
    <x v="337"/>
    <s v="1"/>
    <x v="0"/>
    <n v="113624.4566"/>
    <n v="198842.7991"/>
    <n v="147491.69330000001"/>
    <n v="258110.4632"/>
    <n v="176880.80230000001"/>
    <n v="309541.40399999998"/>
    <n v="211575.03709999999"/>
    <n v="370256.3149"/>
    <n v="249650.19690000001"/>
    <n v="436887.84450000001"/>
    <n v="273852.34950000001"/>
    <n v="479241.6116"/>
    <n v="295823.01459999999"/>
    <n v="517690.27539999998"/>
  </r>
  <r>
    <s v="8"/>
    <s v="Region VIII -"/>
    <x v="45"/>
    <s v="MT"/>
    <x v="337"/>
    <s v="2"/>
    <x v="1"/>
    <n v="97914.428199999995"/>
    <n v="171350.24919999999"/>
    <n v="128732.6642"/>
    <n v="225282.16219999999"/>
    <n v="156921.35010000001"/>
    <n v="274612.3627"/>
    <n v="193281.32139999999"/>
    <n v="338242.3124"/>
    <n v="230340.9639"/>
    <n v="403096.68670000002"/>
    <n v="254572.05470000001"/>
    <n v="445501.09570000001"/>
    <n v="276858.0698"/>
    <n v="484501.62219999998"/>
  </r>
  <r>
    <s v="8"/>
    <s v="Region VIII -"/>
    <x v="45"/>
    <s v="MT"/>
    <x v="337"/>
    <s v="3"/>
    <x v="2"/>
    <n v="88093.406600000002"/>
    <n v="154163.46170000001"/>
    <n v="119596.30650000001"/>
    <n v="209293.53630000001"/>
    <n v="151010.52249999999"/>
    <n v="264268.41450000001"/>
    <n v="198581.69930000001"/>
    <n v="347517.97389999998"/>
    <n v="245634.31409999999"/>
    <n v="429860.04969999997"/>
    <n v="276426.54389999999"/>
    <n v="483746.45179999998"/>
    <n v="306757.8297"/>
    <n v="536826.20189999999"/>
  </r>
  <r>
    <s v="8"/>
    <s v="Region VIII -"/>
    <x v="45"/>
    <s v="MT"/>
    <x v="337"/>
    <s v="4"/>
    <x v="3"/>
    <n v="100242.18799999999"/>
    <n v="160387.5031"/>
    <n v="140339.06299999999"/>
    <n v="224542.5042"/>
    <n v="180435.93830000001"/>
    <n v="288697.50559999997"/>
    <n v="240581.25099999999"/>
    <n v="384930.0074"/>
    <n v="300726.5638"/>
    <n v="481162.50919999997"/>
    <n v="340823.43890000001"/>
    <n v="545317.51049999997"/>
    <n v="380920.31410000002"/>
    <n v="609472.51170000003"/>
  </r>
  <r>
    <s v="8"/>
    <s v="Region VIII -"/>
    <x v="45"/>
    <s v="MT"/>
    <x v="338"/>
    <s v="1"/>
    <x v="0"/>
    <n v="113675.81200000001"/>
    <n v="198932.67110000001"/>
    <n v="147595.0607"/>
    <n v="258291.35630000001"/>
    <n v="177028.98240000001"/>
    <n v="309800.71919999999"/>
    <n v="211788.61259999999"/>
    <n v="370630.07209999999"/>
    <n v="249933.4748"/>
    <n v="437383.5809"/>
    <n v="274176.72570000001"/>
    <n v="479809.26990000001"/>
    <n v="296207.9374"/>
    <n v="518363.89039999997"/>
  </r>
  <r>
    <s v="8"/>
    <s v="Region VIII -"/>
    <x v="45"/>
    <s v="MT"/>
    <x v="338"/>
    <s v="2"/>
    <x v="1"/>
    <n v="97803.824699999997"/>
    <n v="171156.69330000001"/>
    <n v="128642.6398"/>
    <n v="225124.61960000001"/>
    <n v="156863.7629"/>
    <n v="274511.58500000002"/>
    <n v="193306.3021"/>
    <n v="338286.02860000002"/>
    <n v="230425.1778"/>
    <n v="403244.06109999999"/>
    <n v="254689.69089999999"/>
    <n v="445706.95909999998"/>
    <n v="277021.81020000001"/>
    <n v="484788.1679"/>
  </r>
  <r>
    <s v="8"/>
    <s v="Region VIII -"/>
    <x v="45"/>
    <s v="MT"/>
    <x v="338"/>
    <s v="3"/>
    <x v="2"/>
    <n v="87814.237800000003"/>
    <n v="153674.91620000001"/>
    <n v="119166.9705"/>
    <n v="208542.19839999999"/>
    <n v="150430.10519999999"/>
    <n v="263252.68420000002"/>
    <n v="197779.29759999999"/>
    <n v="346113.7708"/>
    <n v="244604.58189999999"/>
    <n v="428058.0184"/>
    <n v="275239.31809999997"/>
    <n v="481668.80670000002"/>
    <n v="305408.35830000002"/>
    <n v="534464.62699999998"/>
  </r>
  <r>
    <s v="8"/>
    <s v="Region VIII -"/>
    <x v="45"/>
    <s v="MT"/>
    <x v="338"/>
    <s v="4"/>
    <x v="3"/>
    <n v="100283.62209999999"/>
    <n v="160453.7977"/>
    <n v="140397.07079999999"/>
    <n v="224635.3167"/>
    <n v="180510.5197"/>
    <n v="288816.8358"/>
    <n v="240680.69289999999"/>
    <n v="385089.11440000002"/>
    <n v="300850.86619999999"/>
    <n v="481361.39299999998"/>
    <n v="340964.315"/>
    <n v="545542.91209999996"/>
    <n v="381077.76380000002"/>
    <n v="609724.43110000005"/>
  </r>
  <r>
    <s v="8"/>
    <s v="Region VIII -"/>
    <x v="46"/>
    <s v="ND"/>
    <x v="339"/>
    <s v="1"/>
    <x v="0"/>
    <n v="118554.02899999999"/>
    <n v="207469.5509"/>
    <n v="153844.20329999999"/>
    <n v="269227.35580000002"/>
    <n v="184468.50769999999"/>
    <n v="322819.8885"/>
    <n v="220605.11850000001"/>
    <n v="386058.95730000001"/>
    <n v="260265.82320000001"/>
    <n v="455465.19069999998"/>
    <n v="285479.8676"/>
    <n v="499589.7684"/>
    <n v="308339.75959999999"/>
    <n v="539594.57920000004"/>
  </r>
  <r>
    <s v="8"/>
    <s v="Region VIII -"/>
    <x v="46"/>
    <s v="ND"/>
    <x v="339"/>
    <s v="2"/>
    <x v="1"/>
    <n v="102358.12390000001"/>
    <n v="179126.71679999999"/>
    <n v="134504.99859999999"/>
    <n v="235383.74770000001"/>
    <n v="163891.75349999999"/>
    <n v="286810.5686"/>
    <n v="201745.6183"/>
    <n v="353054.83199999999"/>
    <n v="240359.39799999999"/>
    <n v="420628.94660000002"/>
    <n v="265613.3529"/>
    <n v="464823.3676"/>
    <n v="288820.70779999997"/>
    <n v="505436.23869999999"/>
  </r>
  <r>
    <s v="8"/>
    <s v="Region VIII -"/>
    <x v="46"/>
    <s v="ND"/>
    <x v="339"/>
    <s v="3"/>
    <x v="2"/>
    <n v="92318.431500000006"/>
    <n v="161557.25520000001"/>
    <n v="125395.8426"/>
    <n v="219442.72450000001"/>
    <n v="158381.82709999999"/>
    <n v="277168.1974"/>
    <n v="208324.56940000001"/>
    <n v="364567.99650000001"/>
    <n v="257732.71179999999"/>
    <n v="451032.24560000002"/>
    <n v="290077.47330000001"/>
    <n v="507635.57829999999"/>
    <n v="321947.03480000002"/>
    <n v="563407.31099999999"/>
  </r>
  <r>
    <s v="8"/>
    <s v="Region VIII -"/>
    <x v="46"/>
    <s v="ND"/>
    <x v="339"/>
    <s v="4"/>
    <x v="3"/>
    <n v="104596.06789999999"/>
    <n v="167353.71100000001"/>
    <n v="146434.49489999999"/>
    <n v="234295.1954"/>
    <n v="188272.9221"/>
    <n v="301236.67989999999"/>
    <n v="251030.56280000001"/>
    <n v="401648.90649999998"/>
    <n v="313788.2035"/>
    <n v="502061.13309999998"/>
    <n v="355626.63059999997"/>
    <n v="569002.61750000005"/>
    <n v="397465.0577"/>
    <n v="635944.10179999995"/>
  </r>
  <r>
    <s v="8"/>
    <s v="Region VIII -"/>
    <x v="46"/>
    <s v="ND"/>
    <x v="340"/>
    <s v="1"/>
    <x v="0"/>
    <n v="115466.62639999999"/>
    <n v="202066.5962"/>
    <n v="149860.96299999999"/>
    <n v="262256.68530000001"/>
    <n v="179707.66870000001"/>
    <n v="314488.42009999999"/>
    <n v="214934.61989999999"/>
    <n v="376135.58480000001"/>
    <n v="253595.64610000001"/>
    <n v="443792.38069999998"/>
    <n v="278172.12079999998"/>
    <n v="486801.21139999997"/>
    <n v="300468.67749999999"/>
    <n v="525820.18559999997"/>
  </r>
  <r>
    <s v="8"/>
    <s v="Region VIII -"/>
    <x v="46"/>
    <s v="ND"/>
    <x v="340"/>
    <s v="2"/>
    <x v="1"/>
    <n v="99594.638999999996"/>
    <n v="174290.61840000001"/>
    <n v="130908.54210000001"/>
    <n v="229089.94870000001"/>
    <n v="159542.4492"/>
    <n v="279199.28590000002"/>
    <n v="196452.30929999999"/>
    <n v="343791.54139999999"/>
    <n v="234087.34899999999"/>
    <n v="409652.86080000002"/>
    <n v="258697.83609999999"/>
    <n v="452721.21309999999"/>
    <n v="281323.59049999999"/>
    <n v="492316.28330000001"/>
  </r>
  <r>
    <s v="8"/>
    <s v="Region VIII -"/>
    <x v="46"/>
    <s v="ND"/>
    <x v="340"/>
    <s v="3"/>
    <x v="2"/>
    <n v="89712.686600000001"/>
    <n v="156997.2016"/>
    <n v="121824.7988"/>
    <n v="213193.39799999999"/>
    <n v="153847.3131"/>
    <n v="269232.79790000001"/>
    <n v="202335.5747"/>
    <n v="354087.25569999998"/>
    <n v="250299.9284"/>
    <n v="438024.87459999998"/>
    <n v="281694.0441"/>
    <n v="492964.57709999999"/>
    <n v="312622.46370000002"/>
    <n v="547089.31149999995"/>
  </r>
  <r>
    <s v="8"/>
    <s v="Region VIII -"/>
    <x v="46"/>
    <s v="ND"/>
    <x v="340"/>
    <s v="4"/>
    <x v="3"/>
    <n v="101869.7133"/>
    <n v="162991.54370000001"/>
    <n v="142617.59849999999"/>
    <n v="228188.16099999999"/>
    <n v="183365.48379999999"/>
    <n v="293384.77850000001"/>
    <n v="244487.31169999999"/>
    <n v="391179.7047"/>
    <n v="305609.1397"/>
    <n v="488974.63079999998"/>
    <n v="346357.02500000002"/>
    <n v="554171.24820000003"/>
    <n v="387104.91029999999"/>
    <n v="619367.86569999997"/>
  </r>
  <r>
    <s v="8"/>
    <s v="Region VIII -"/>
    <x v="46"/>
    <s v="ND"/>
    <x v="341"/>
    <s v="1"/>
    <x v="0"/>
    <n v="116166.2813"/>
    <n v="203290.99239999999"/>
    <n v="150823.00630000001"/>
    <n v="263940.26089999999"/>
    <n v="180896.93309999999"/>
    <n v="316569.63290000003"/>
    <n v="216410.45050000001"/>
    <n v="378718.28840000002"/>
    <n v="255382.93789999999"/>
    <n v="446920.14140000002"/>
    <n v="280152.68479999999"/>
    <n v="490267.19829999999"/>
    <n v="302658.78399999999"/>
    <n v="529652.87190000003"/>
  </r>
  <r>
    <s v="8"/>
    <s v="Region VIII -"/>
    <x v="46"/>
    <s v="ND"/>
    <x v="341"/>
    <s v="2"/>
    <x v="1"/>
    <n v="99970.376099999994"/>
    <n v="174948.15839999999"/>
    <n v="131483.80160000001"/>
    <n v="230096.65270000001"/>
    <n v="160320.1789"/>
    <n v="280560.31310000003"/>
    <n v="197550.9503"/>
    <n v="345714.163"/>
    <n v="235476.51269999999"/>
    <n v="412083.89730000001"/>
    <n v="260269.17"/>
    <n v="455471.04759999999"/>
    <n v="283085.0123"/>
    <n v="495398.77149999997"/>
  </r>
  <r>
    <s v="8"/>
    <s v="Region VIII -"/>
    <x v="46"/>
    <s v="ND"/>
    <x v="341"/>
    <s v="3"/>
    <x v="2"/>
    <n v="89787.171400000007"/>
    <n v="157127.54999999999"/>
    <n v="121852.0785"/>
    <n v="213241.13740000001"/>
    <n v="153825.55910000001"/>
    <n v="269194.72830000002"/>
    <n v="202249.5454"/>
    <n v="353936.70429999998"/>
    <n v="250138.93169999999"/>
    <n v="437743.13040000002"/>
    <n v="281471.18920000002"/>
    <n v="492574.58110000001"/>
    <n v="312328.24670000002"/>
    <n v="546574.43169999996"/>
  </r>
  <r>
    <s v="8"/>
    <s v="Region VIII -"/>
    <x v="46"/>
    <s v="ND"/>
    <x v="341"/>
    <s v="4"/>
    <x v="3"/>
    <n v="102481.2838"/>
    <n v="163970.05650000001"/>
    <n v="143473.79730000001"/>
    <n v="229558.0791"/>
    <n v="184466.31090000001"/>
    <n v="295146.1017"/>
    <n v="245955.08110000001"/>
    <n v="393528.13559999998"/>
    <n v="307443.85139999999"/>
    <n v="491910.16950000002"/>
    <n v="348436.36489999999"/>
    <n v="557498.19220000005"/>
    <n v="389428.87839999999"/>
    <n v="623086.21470000001"/>
  </r>
  <r>
    <s v="8"/>
    <s v="Region VIII -"/>
    <x v="46"/>
    <s v="ND"/>
    <x v="72"/>
    <s v="1"/>
    <x v="0"/>
    <n v="115569.3444"/>
    <n v="202246.35269999999"/>
    <n v="150067.70699999999"/>
    <n v="262618.48719999997"/>
    <n v="180004.03950000001"/>
    <n v="315007.06900000002"/>
    <n v="215361.78349999999"/>
    <n v="376883.12119999999"/>
    <n v="254162.21660000001"/>
    <n v="444783.87900000002"/>
    <n v="278820.88900000002"/>
    <n v="487936.55570000003"/>
    <n v="301238.54009999998"/>
    <n v="527167.44519999996"/>
  </r>
  <r>
    <s v="8"/>
    <s v="Region VIII -"/>
    <x v="46"/>
    <s v="ND"/>
    <x v="72"/>
    <s v="2"/>
    <x v="1"/>
    <n v="99373.439199999993"/>
    <n v="173903.51869999999"/>
    <n v="130728.50229999999"/>
    <n v="228774.87899999999"/>
    <n v="159427.28520000001"/>
    <n v="278997.74920000002"/>
    <n v="196502.28339999999"/>
    <n v="343878.99579999998"/>
    <n v="234255.79139999999"/>
    <n v="409947.6349"/>
    <n v="258933.1243"/>
    <n v="453132.96759999997"/>
    <n v="281651.08840000001"/>
    <n v="492889.40470000001"/>
  </r>
  <r>
    <s v="8"/>
    <s v="Region VIII -"/>
    <x v="46"/>
    <s v="ND"/>
    <x v="72"/>
    <s v="3"/>
    <x v="2"/>
    <n v="89154.356499999994"/>
    <n v="156020.1238"/>
    <n v="120966.1375"/>
    <n v="211690.74050000001"/>
    <n v="152686.492"/>
    <n v="267201.36099999998"/>
    <n v="200730.7893"/>
    <n v="351278.88130000001"/>
    <n v="248240.48670000001"/>
    <n v="434420.85159999999"/>
    <n v="279319.61820000003"/>
    <n v="488809.33179999999"/>
    <n v="309923.54969999997"/>
    <n v="542366.21200000006"/>
  </r>
  <r>
    <s v="8"/>
    <s v="Region VIII -"/>
    <x v="46"/>
    <s v="ND"/>
    <x v="72"/>
    <s v="4"/>
    <x v="3"/>
    <n v="101952.58779999999"/>
    <n v="163124.14290000001"/>
    <n v="142733.62289999999"/>
    <n v="228373.8"/>
    <n v="183514.658"/>
    <n v="293623.4572"/>
    <n v="244686.21059999999"/>
    <n v="391497.94290000002"/>
    <n v="305857.7634"/>
    <n v="489372.42859999998"/>
    <n v="346638.79849999998"/>
    <n v="554622.08589999995"/>
    <n v="387419.83350000001"/>
    <n v="619871.74289999995"/>
  </r>
  <r>
    <s v="8"/>
    <s v="Region VIII -"/>
    <x v="46"/>
    <s v="ND"/>
    <x v="342"/>
    <s v="1"/>
    <x v="0"/>
    <n v="115023.76300000001"/>
    <n v="201291.5851"/>
    <n v="149415.7751"/>
    <n v="261477.60649999999"/>
    <n v="179259.3259"/>
    <n v="313703.82030000002"/>
    <n v="214526.69209999999"/>
    <n v="375421.71110000001"/>
    <n v="253224.7732"/>
    <n v="443143.35310000001"/>
    <n v="277813.46950000001"/>
    <n v="486173.57150000002"/>
    <n v="300203.21899999998"/>
    <n v="525355.63320000004"/>
  </r>
  <r>
    <s v="8"/>
    <s v="Region VIII -"/>
    <x v="46"/>
    <s v="ND"/>
    <x v="342"/>
    <s v="2"/>
    <x v="1"/>
    <n v="98665.8989"/>
    <n v="172665.32310000001"/>
    <n v="129883.17849999999"/>
    <n v="227295.5625"/>
    <n v="158476.80429999999"/>
    <n v="277334.40769999998"/>
    <n v="195478.59710000001"/>
    <n v="342087.54489999998"/>
    <n v="233119.28400000001"/>
    <n v="407958.74699999997"/>
    <n v="257714.71479999999"/>
    <n v="451000.75089999998"/>
    <n v="280380.90490000002"/>
    <n v="490666.58370000002"/>
  </r>
  <r>
    <s v="8"/>
    <s v="Region VIII -"/>
    <x v="46"/>
    <s v="ND"/>
    <x v="342"/>
    <s v="3"/>
    <x v="2"/>
    <n v="88242.372600000002"/>
    <n v="154424.15210000001"/>
    <n v="119650.8605"/>
    <n v="209389.00589999999"/>
    <n v="150967.00769999999"/>
    <n v="264192.2634"/>
    <n v="198409.63149999999"/>
    <n v="347216.85519999999"/>
    <n v="245312.3095"/>
    <n v="429296.5416"/>
    <n v="275980.82130000001"/>
    <n v="482966.4374"/>
    <n v="306169.3812"/>
    <n v="535796.41729999997"/>
  </r>
  <r>
    <s v="8"/>
    <s v="Region VIII -"/>
    <x v="46"/>
    <s v="ND"/>
    <x v="342"/>
    <s v="4"/>
    <x v="3"/>
    <n v="101465.3259"/>
    <n v="162344.5239"/>
    <n v="142051.45619999999"/>
    <n v="227282.3334"/>
    <n v="182637.58660000001"/>
    <n v="292220.14289999998"/>
    <n v="243516.78219999999"/>
    <n v="389626.85729999997"/>
    <n v="304395.97769999999"/>
    <n v="487033.57150000002"/>
    <n v="344982.10800000001"/>
    <n v="551971.3811"/>
    <n v="385568.23830000003"/>
    <n v="616909.19059999997"/>
  </r>
  <r>
    <s v="8"/>
    <s v="Region VIII -"/>
    <x v="46"/>
    <s v="ND"/>
    <x v="343"/>
    <s v="1"/>
    <x v="0"/>
    <n v="117462.8732"/>
    <n v="205560.0282"/>
    <n v="152540.3487"/>
    <n v="266945.6103"/>
    <n v="182979.0912"/>
    <n v="320213.40960000001"/>
    <n v="218934.94820000001"/>
    <n v="383136.15919999999"/>
    <n v="258390.95110000001"/>
    <n v="452184.16440000001"/>
    <n v="283465.04440000001"/>
    <n v="496063.82770000002"/>
    <n v="306269.13439999998"/>
    <n v="535970.98510000005"/>
  </r>
  <r>
    <s v="8"/>
    <s v="Region VIII -"/>
    <x v="46"/>
    <s v="ND"/>
    <x v="343"/>
    <s v="2"/>
    <x v="1"/>
    <n v="100943.0503"/>
    <n v="176650.33799999999"/>
    <n v="132814.3603"/>
    <n v="232425.1305"/>
    <n v="161990.80239999999"/>
    <n v="283483.90409999999"/>
    <n v="199698.25829999999"/>
    <n v="349471.95199999999"/>
    <n v="238086.39780000001"/>
    <n v="416651.1961"/>
    <n v="263176.54979999998"/>
    <n v="460558.9621"/>
    <n v="286280.35800000001"/>
    <n v="500990.62650000001"/>
  </r>
  <r>
    <s v="8"/>
    <s v="Region VIII -"/>
    <x v="46"/>
    <s v="ND"/>
    <x v="343"/>
    <s v="3"/>
    <x v="2"/>
    <n v="90494.471300000005"/>
    <n v="158365.32490000001"/>
    <n v="122765.29919999999"/>
    <n v="214839.27359999999"/>
    <n v="154942.872"/>
    <n v="271150.02590000001"/>
    <n v="203682.272"/>
    <n v="356443.97590000002"/>
    <n v="251876.38010000001"/>
    <n v="440783.66509999998"/>
    <n v="283399.90539999999"/>
    <n v="495949.83439999999"/>
    <n v="314438.7267"/>
    <n v="550267.77170000004"/>
  </r>
  <r>
    <s v="8"/>
    <s v="Region VIII -"/>
    <x v="46"/>
    <s v="ND"/>
    <x v="343"/>
    <s v="4"/>
    <x v="3"/>
    <n v="103621.55039999999"/>
    <n v="165794.48310000001"/>
    <n v="145070.17050000001"/>
    <n v="232112.27619999999"/>
    <n v="186518.79070000001"/>
    <n v="298430.06949999998"/>
    <n v="248691.72089999999"/>
    <n v="397906.75929999998"/>
    <n v="310864.65100000001"/>
    <n v="497383.44910000003"/>
    <n v="352313.27120000002"/>
    <n v="563701.24230000004"/>
    <n v="393761.89130000002"/>
    <n v="630019.03559999994"/>
  </r>
  <r>
    <s v="8"/>
    <s v="Region VIII -"/>
    <x v="47"/>
    <s v="SD"/>
    <x v="344"/>
    <s v="1"/>
    <x v="0"/>
    <n v="112976.1568"/>
    <n v="197708.27439999999"/>
    <n v="146633.01689999999"/>
    <n v="256607.77960000001"/>
    <n v="175839.717"/>
    <n v="307719.5048"/>
    <n v="210312.78080000001"/>
    <n v="368047.36629999999"/>
    <n v="248146.1813"/>
    <n v="434255.8173"/>
    <n v="272196.15980000002"/>
    <n v="476343.27960000001"/>
    <n v="294017.82860000001"/>
    <n v="514531.2"/>
  </r>
  <r>
    <s v="8"/>
    <s v="Region VIII -"/>
    <x v="47"/>
    <s v="SD"/>
    <x v="344"/>
    <s v="2"/>
    <x v="1"/>
    <n v="97428.088199999998"/>
    <n v="170499.15429999999"/>
    <n v="128067.3809"/>
    <n v="224117.91639999999"/>
    <n v="156086.03339999999"/>
    <n v="273150.55849999998"/>
    <n v="192207.66099999999"/>
    <n v="336363.40669999999"/>
    <n v="229036.01360000001"/>
    <n v="400813.02370000002"/>
    <n v="253118.35620000001"/>
    <n v="442957.12329999998"/>
    <n v="275260.38740000001"/>
    <n v="481705.67800000001"/>
  </r>
  <r>
    <s v="8"/>
    <s v="Region VIII -"/>
    <x v="47"/>
    <s v="SD"/>
    <x v="344"/>
    <s v="3"/>
    <x v="2"/>
    <n v="87739.754499999995"/>
    <n v="153544.57060000001"/>
    <n v="119139.6934"/>
    <n v="208494.46350000001"/>
    <n v="150451.8628"/>
    <n v="263290.7598"/>
    <n v="197865.33180000001"/>
    <n v="346264.33059999999"/>
    <n v="244765.58480000001"/>
    <n v="428339.7733"/>
    <n v="275462.1801"/>
    <n v="482058.81510000001"/>
    <n v="305702.5833"/>
    <n v="534979.5209"/>
  </r>
  <r>
    <s v="8"/>
    <s v="Region VIII -"/>
    <x v="47"/>
    <s v="SD"/>
    <x v="344"/>
    <s v="4"/>
    <x v="3"/>
    <n v="99672.051300000006"/>
    <n v="159475.2844"/>
    <n v="139540.87169999999"/>
    <n v="223265.39809999999"/>
    <n v="179409.69219999999"/>
    <n v="287055.51189999998"/>
    <n v="239212.92300000001"/>
    <n v="382740.6825"/>
    <n v="299016.15370000002"/>
    <n v="478425.853"/>
    <n v="338884.9743"/>
    <n v="542215.9669"/>
    <n v="378753.79470000003"/>
    <n v="606006.08059999999"/>
  </r>
  <r>
    <s v="8"/>
    <s v="Region VIII -"/>
    <x v="47"/>
    <s v="SD"/>
    <x v="345"/>
    <s v="1"/>
    <x v="0"/>
    <n v="108797.5912"/>
    <n v="190395.78460000001"/>
    <n v="141345.9129"/>
    <n v="247355.34770000001"/>
    <n v="169589.45079999999"/>
    <n v="296781.53899999999"/>
    <n v="202972.0992"/>
    <n v="355201.17369999998"/>
    <n v="239601.11739999999"/>
    <n v="419301.95549999998"/>
    <n v="262873.57380000001"/>
    <n v="460028.75420000002"/>
    <n v="284076.10440000001"/>
    <n v="497133.1827"/>
  </r>
  <r>
    <s v="8"/>
    <s v="Region VIII -"/>
    <x v="47"/>
    <s v="SD"/>
    <x v="345"/>
    <s v="2"/>
    <x v="1"/>
    <n v="93249.522599999997"/>
    <n v="163186.66450000001"/>
    <n v="122780.2769"/>
    <n v="214865.48449999999"/>
    <n v="149835.76730000001"/>
    <n v="262212.59269999998"/>
    <n v="184866.97949999999"/>
    <n v="323517.21409999998"/>
    <n v="220490.94959999999"/>
    <n v="385859.16190000001"/>
    <n v="243766.0202"/>
    <n v="426590.53529999999"/>
    <n v="265222.9032"/>
    <n v="464140.08059999999"/>
  </r>
  <r>
    <s v="8"/>
    <s v="Region VIII -"/>
    <x v="47"/>
    <s v="SD"/>
    <x v="345"/>
    <s v="3"/>
    <x v="2"/>
    <n v="83310.041899999997"/>
    <n v="145792.5735"/>
    <n v="112938.09570000001"/>
    <n v="197641.66759999999"/>
    <n v="142478.38010000001"/>
    <n v="249337.16510000001"/>
    <n v="187234.0215"/>
    <n v="327659.53759999998"/>
    <n v="231476.44690000001"/>
    <n v="405083.78210000001"/>
    <n v="260401.15719999999"/>
    <n v="455702.02500000002"/>
    <n v="288869.67540000001"/>
    <n v="505521.93209999998"/>
  </r>
  <r>
    <s v="8"/>
    <s v="Region VIII -"/>
    <x v="47"/>
    <s v="SD"/>
    <x v="345"/>
    <s v="4"/>
    <x v="3"/>
    <n v="95971.172900000005"/>
    <n v="153553.87890000001"/>
    <n v="134359.64199999999"/>
    <n v="214975.43040000001"/>
    <n v="172748.11120000001"/>
    <n v="276396.98200000002"/>
    <n v="230330.8149"/>
    <n v="368529.30930000002"/>
    <n v="287913.51860000001"/>
    <n v="460661.63660000003"/>
    <n v="326301.9878"/>
    <n v="522083.18829999998"/>
    <n v="364690.45689999999"/>
    <n v="583504.73970000003"/>
  </r>
  <r>
    <s v="8"/>
    <s v="Region VIII -"/>
    <x v="47"/>
    <s v="SD"/>
    <x v="346"/>
    <s v="1"/>
    <x v="0"/>
    <n v="113964.59819999999"/>
    <n v="199438.04689999999"/>
    <n v="147730.13209999999"/>
    <n v="258527.73130000001"/>
    <n v="177032.76800000001"/>
    <n v="309807.34399999998"/>
    <n v="211555.79380000001"/>
    <n v="370222.63900000002"/>
    <n v="249454.4903"/>
    <n v="436545.35800000001"/>
    <n v="273562.22279999999"/>
    <n v="478733.8898"/>
    <n v="295318.59960000002"/>
    <n v="516807.54940000002"/>
  </r>
  <r>
    <s v="8"/>
    <s v="Region VIII -"/>
    <x v="47"/>
    <s v="SD"/>
    <x v="346"/>
    <s v="2"/>
    <x v="1"/>
    <n v="99064.3652"/>
    <n v="173362.639"/>
    <n v="129938.0635"/>
    <n v="227391.61110000001"/>
    <n v="158102.1538"/>
    <n v="276678.76919999998"/>
    <n v="194205.05319999999"/>
    <n v="339858.8432"/>
    <n v="231140.57879999999"/>
    <n v="404496.01280000003"/>
    <n v="255319.87899999999"/>
    <n v="446809.78810000001"/>
    <n v="277473.24780000001"/>
    <n v="485578.18359999999"/>
  </r>
  <r>
    <s v="8"/>
    <s v="Region VIII -"/>
    <x v="47"/>
    <s v="SD"/>
    <x v="346"/>
    <s v="3"/>
    <x v="2"/>
    <n v="90122.048599999995"/>
    <n v="157713.5851"/>
    <n v="122628.9034"/>
    <n v="214600.58100000001"/>
    <n v="155051.6458"/>
    <n v="271340.38010000001"/>
    <n v="204112.42370000001"/>
    <n v="357196.7414"/>
    <n v="252681.3695"/>
    <n v="442192.39669999998"/>
    <n v="284514.18670000002"/>
    <n v="497899.82669999998"/>
    <n v="315909.8199"/>
    <n v="552842.18480000005"/>
  </r>
  <r>
    <s v="8"/>
    <s v="Region VIII -"/>
    <x v="47"/>
    <s v="SD"/>
    <x v="346"/>
    <s v="4"/>
    <x v="3"/>
    <n v="100563.6974"/>
    <n v="160901.91819999999"/>
    <n v="140789.17619999999"/>
    <n v="225262.68530000001"/>
    <n v="181014.65520000001"/>
    <n v="289623.45260000002"/>
    <n v="241352.87349999999"/>
    <n v="386164.60340000002"/>
    <n v="301691.0919"/>
    <n v="482705.75429999997"/>
    <n v="341916.57089999999"/>
    <n v="547066.52159999998"/>
    <n v="382142.04989999998"/>
    <n v="611427.28879999998"/>
  </r>
  <r>
    <s v="8"/>
    <s v="Region VIII -"/>
    <x v="47"/>
    <s v="SD"/>
    <x v="347"/>
    <s v="1"/>
    <x v="0"/>
    <n v="113027.51609999999"/>
    <n v="197798.1532"/>
    <n v="146736.38939999999"/>
    <n v="256788.68160000001"/>
    <n v="175987.90340000001"/>
    <n v="307978.8308"/>
    <n v="210526.36379999999"/>
    <n v="368421.13669999997"/>
    <n v="248429.46830000001"/>
    <n v="434751.56949999998"/>
    <n v="272520.54580000002"/>
    <n v="476910.95520000003"/>
    <n v="294402.7622"/>
    <n v="515204.83380000002"/>
  </r>
  <r>
    <s v="8"/>
    <s v="Region VIII -"/>
    <x v="47"/>
    <s v="SD"/>
    <x v="347"/>
    <s v="2"/>
    <x v="1"/>
    <n v="97317.487599999993"/>
    <n v="170305.60339999999"/>
    <n v="127977.36040000001"/>
    <n v="223960.38070000001"/>
    <n v="156028.45120000001"/>
    <n v="273049.78950000001"/>
    <n v="192232.64809999999"/>
    <n v="336407.13419999997"/>
    <n v="229120.2352"/>
    <n v="400960.4117"/>
    <n v="253236.00099999999"/>
    <n v="443163.00170000002"/>
    <n v="275424.13740000001"/>
    <n v="481992.24040000001"/>
  </r>
  <r>
    <s v="8"/>
    <s v="Region VIII -"/>
    <x v="47"/>
    <s v="SD"/>
    <x v="347"/>
    <s v="3"/>
    <x v="2"/>
    <n v="87460.587799999994"/>
    <n v="153056.0288"/>
    <n v="118710.36010000001"/>
    <n v="207743.13029999999"/>
    <n v="149871.44880000001"/>
    <n v="262275.03539999999"/>
    <n v="197062.93419999999"/>
    <n v="344860.1349"/>
    <n v="243735.85769999999"/>
    <n v="426537.75109999999"/>
    <n v="274274.96000000002"/>
    <n v="479981.1801"/>
    <n v="304353.11829999997"/>
    <n v="532617.95700000005"/>
  </r>
  <r>
    <s v="8"/>
    <s v="Region VIII -"/>
    <x v="47"/>
    <s v="SD"/>
    <x v="347"/>
    <s v="4"/>
    <x v="3"/>
    <n v="99713.488800000006"/>
    <n v="159541.58439999999"/>
    <n v="139598.88430000001"/>
    <n v="223358.2181"/>
    <n v="179484.27979999999"/>
    <n v="287174.85190000001"/>
    <n v="239312.37299999999"/>
    <n v="382899.8026"/>
    <n v="299140.46629999997"/>
    <n v="478624.75319999998"/>
    <n v="339025.86180000001"/>
    <n v="542441.38699999999"/>
    <n v="378911.2573"/>
    <n v="606258.02069999999"/>
  </r>
  <r>
    <s v="8"/>
    <s v="Region VIII -"/>
    <x v="47"/>
    <s v="SD"/>
    <x v="348"/>
    <s v="1"/>
    <x v="0"/>
    <n v="120396.20239999999"/>
    <n v="210693.35430000001"/>
    <n v="156213.47760000001"/>
    <n v="273373.58590000001"/>
    <n v="187295.37940000001"/>
    <n v="327766.91389999999"/>
    <n v="223964.70749999999"/>
    <n v="391938.23820000002"/>
    <n v="264211.27980000002"/>
    <n v="462369.73959999997"/>
    <n v="289799.64689999999"/>
    <n v="507149.38199999998"/>
    <n v="312985.43099999998"/>
    <n v="547724.50419999997"/>
  </r>
  <r>
    <s v="8"/>
    <s v="Region VIII -"/>
    <x v="47"/>
    <s v="SD"/>
    <x v="348"/>
    <s v="2"/>
    <x v="1"/>
    <n v="104038.33839999999"/>
    <n v="182067.09220000001"/>
    <n v="136680.8811"/>
    <n v="239191.54190000001"/>
    <n v="166512.8578"/>
    <n v="291397.5012"/>
    <n v="204916.61249999999"/>
    <n v="358604.07199999999"/>
    <n v="244105.79060000001"/>
    <n v="427185.13339999999"/>
    <n v="269739.1422"/>
    <n v="472043.49890000001"/>
    <n v="293286.23690000002"/>
    <n v="513250.91470000002"/>
  </r>
  <r>
    <s v="8"/>
    <s v="Region VIII -"/>
    <x v="47"/>
    <s v="SD"/>
    <x v="348"/>
    <s v="3"/>
    <x v="2"/>
    <n v="93937.715200000006"/>
    <n v="164391.00159999999"/>
    <n v="127624.34020000001"/>
    <n v="223342.59529999999"/>
    <n v="161218.6244"/>
    <n v="282132.59269999998"/>
    <n v="212078.45379999999"/>
    <n v="371137.2942"/>
    <n v="262398.33730000001"/>
    <n v="459197.09039999999"/>
    <n v="295344.98629999999"/>
    <n v="516853.72600000002"/>
    <n v="327811.68329999998"/>
    <n v="573670.44570000004"/>
  </r>
  <r>
    <s v="8"/>
    <s v="Region VIII -"/>
    <x v="47"/>
    <s v="SD"/>
    <x v="348"/>
    <s v="4"/>
    <x v="3"/>
    <n v="106223.5963"/>
    <n v="169957.75659999999"/>
    <n v="148713.03479999999"/>
    <n v="237940.85920000001"/>
    <n v="191202.47330000001"/>
    <n v="305923.96189999999"/>
    <n v="254936.6311"/>
    <n v="407898.61580000003"/>
    <n v="318670.78889999999"/>
    <n v="509873.2697"/>
    <n v="361160.22739999997"/>
    <n v="577856.37250000006"/>
    <n v="403649.66580000002"/>
    <n v="645839.47499999998"/>
  </r>
  <r>
    <s v="8"/>
    <s v="Region VIII -"/>
    <x v="47"/>
    <s v="SD"/>
    <x v="84"/>
    <s v="1"/>
    <x v="0"/>
    <n v="111185.34239999999"/>
    <n v="194574.3493"/>
    <n v="144367.1145"/>
    <n v="252642.45050000001"/>
    <n v="173161.03080000001"/>
    <n v="303031.8039"/>
    <n v="207166.77350000001"/>
    <n v="362541.85359999997"/>
    <n v="244484.01010000001"/>
    <n v="427847.01750000002"/>
    <n v="268200.7647"/>
    <n v="469351.3382"/>
    <n v="289757.08840000001"/>
    <n v="507074.90470000001"/>
  </r>
  <r>
    <s v="8"/>
    <s v="Region VIII -"/>
    <x v="47"/>
    <s v="SD"/>
    <x v="84"/>
    <s v="2"/>
    <x v="1"/>
    <n v="95637.273799999995"/>
    <n v="167365.22930000001"/>
    <n v="125801.4785"/>
    <n v="220152.58730000001"/>
    <n v="153407.34719999999"/>
    <n v="268462.85759999999"/>
    <n v="189061.6537"/>
    <n v="330857.89399999997"/>
    <n v="225373.84229999999"/>
    <n v="394404.22399999999"/>
    <n v="249110.21109999999"/>
    <n v="435942.86930000002"/>
    <n v="270958.60729999997"/>
    <n v="474177.56270000001"/>
  </r>
  <r>
    <s v="8"/>
    <s v="Region VIII -"/>
    <x v="47"/>
    <s v="SD"/>
    <x v="84"/>
    <s v="3"/>
    <x v="2"/>
    <n v="85841.305699999997"/>
    <n v="150222.28520000001"/>
    <n v="116481.86500000001"/>
    <n v="203843.26389999999"/>
    <n v="147034.65489999999"/>
    <n v="257310.64610000001"/>
    <n v="193309.05470000001"/>
    <n v="338290.8456"/>
    <n v="239070.2383"/>
    <n v="418372.91710000002"/>
    <n v="269007.45409999997"/>
    <n v="470763.04479999997"/>
    <n v="298488.4779"/>
    <n v="522354.83639999997"/>
  </r>
  <r>
    <s v="8"/>
    <s v="Region VIII -"/>
    <x v="47"/>
    <s v="SD"/>
    <x v="84"/>
    <s v="4"/>
    <x v="3"/>
    <n v="98085.96"/>
    <n v="156937.53839999999"/>
    <n v="137320.34409999999"/>
    <n v="219712.55379999999"/>
    <n v="176554.72810000001"/>
    <n v="282487.56920000003"/>
    <n v="235406.30420000001"/>
    <n v="376650.09230000002"/>
    <n v="294257.88020000001"/>
    <n v="470812.6152"/>
    <n v="333492.26429999998"/>
    <n v="533587.63080000004"/>
    <n v="372726.6483"/>
    <n v="596362.64599999995"/>
  </r>
  <r>
    <s v="8"/>
    <s v="Region VIII -"/>
    <x v="48"/>
    <s v="UT"/>
    <x v="349"/>
    <s v="1"/>
    <x v="0"/>
    <n v="112711.13710000001"/>
    <n v="197244.48989999999"/>
    <n v="146388.03719999999"/>
    <n v="256179.06510000001"/>
    <n v="175611.25870000001"/>
    <n v="307319.70270000002"/>
    <n v="210137.53469999999"/>
    <n v="367740.68569999997"/>
    <n v="248023.75940000001"/>
    <n v="434041.57890000002"/>
    <n v="272098.66080000001"/>
    <n v="476172.65649999998"/>
    <n v="294005.65210000001"/>
    <n v="514509.89110000001"/>
  </r>
  <r>
    <s v="8"/>
    <s v="Region VIII -"/>
    <x v="48"/>
    <s v="UT"/>
    <x v="349"/>
    <s v="2"/>
    <x v="1"/>
    <n v="96781.890700000004"/>
    <n v="169368.30869999999"/>
    <n v="127367.2444"/>
    <n v="222892.6776"/>
    <n v="155373.29209999999"/>
    <n v="271903.2611"/>
    <n v="191588.54819999999"/>
    <n v="335279.9595"/>
    <n v="228445.0851"/>
    <n v="399778.89889999997"/>
    <n v="252531.53769999999"/>
    <n v="441930.19099999999"/>
    <n v="274718.80459999997"/>
    <n v="480757.908"/>
  </r>
  <r>
    <s v="8"/>
    <s v="Region VIII -"/>
    <x v="48"/>
    <s v="UT"/>
    <x v="349"/>
    <s v="3"/>
    <x v="2"/>
    <n v="86673.637400000007"/>
    <n v="151678.86540000001"/>
    <n v="117556.5187"/>
    <n v="205723.90779999999"/>
    <n v="148349.47889999999"/>
    <n v="259611.58809999999"/>
    <n v="194995.049"/>
    <n v="341241.3358"/>
    <n v="241114.821"/>
    <n v="421950.93680000002"/>
    <n v="271277.11570000002"/>
    <n v="474734.95240000001"/>
    <n v="300972.0343"/>
    <n v="526701.06000000006"/>
  </r>
  <r>
    <s v="8"/>
    <s v="Region VIII -"/>
    <x v="48"/>
    <s v="UT"/>
    <x v="349"/>
    <s v="4"/>
    <x v="3"/>
    <n v="99427.795199999993"/>
    <n v="159084.47469999999"/>
    <n v="139198.91329999999"/>
    <n v="222718.26459999999"/>
    <n v="178970.03150000001"/>
    <n v="286352.05459999997"/>
    <n v="238626.70860000001"/>
    <n v="381802.73940000002"/>
    <n v="298283.38569999998"/>
    <n v="477253.4241"/>
    <n v="338054.50380000001"/>
    <n v="540887.21420000005"/>
    <n v="377825.62190000003"/>
    <n v="604521.00399999996"/>
  </r>
  <r>
    <s v="8"/>
    <s v="Region VIII -"/>
    <x v="48"/>
    <s v="UT"/>
    <x v="350"/>
    <s v="1"/>
    <x v="0"/>
    <n v="111520.3417"/>
    <n v="195160.59789999999"/>
    <n v="144775.476"/>
    <n v="253357.08309999999"/>
    <n v="173633.28649999999"/>
    <n v="303858.25140000001"/>
    <n v="207705.4411"/>
    <n v="363484.52189999999"/>
    <n v="245097.052"/>
    <n v="428919.84110000002"/>
    <n v="268863.3971"/>
    <n v="470510.9448"/>
    <n v="290447.96879999997"/>
    <n v="508283.94530000002"/>
  </r>
  <r>
    <s v="8"/>
    <s v="Region VIII -"/>
    <x v="48"/>
    <s v="UT"/>
    <x v="350"/>
    <s v="2"/>
    <x v="1"/>
    <n v="96037.710999999996"/>
    <n v="168065.99419999999"/>
    <n v="126287.97809999999"/>
    <n v="221003.96170000001"/>
    <n v="153962.74119999999"/>
    <n v="269434.79710000003"/>
    <n v="189676.52119999999"/>
    <n v="331933.91210000002"/>
    <n v="226067.31419999999"/>
    <n v="395617.79989999998"/>
    <n v="249858.9074"/>
    <n v="437253.08799999999"/>
    <n v="271747.00689999998"/>
    <n v="475557.26209999999"/>
  </r>
  <r>
    <s v="8"/>
    <s v="Region VIII -"/>
    <x v="48"/>
    <s v="UT"/>
    <x v="350"/>
    <s v="3"/>
    <x v="2"/>
    <n v="86331.232000000004"/>
    <n v="151079.65590000001"/>
    <n v="117183.3172"/>
    <n v="205070.80489999999"/>
    <n v="147948.00219999999"/>
    <n v="258909.00390000001"/>
    <n v="194538.37100000001"/>
    <n v="340442.14919999999"/>
    <n v="240617.6838"/>
    <n v="421080.94660000002"/>
    <n v="270769.38569999998"/>
    <n v="473846.42489999998"/>
    <n v="300466.81540000002"/>
    <n v="525816.92709999997"/>
  </r>
  <r>
    <s v="8"/>
    <s v="Region VIII -"/>
    <x v="48"/>
    <s v="UT"/>
    <x v="350"/>
    <s v="4"/>
    <x v="3"/>
    <n v="98384.299199999994"/>
    <n v="157414.8812"/>
    <n v="137738.0189"/>
    <n v="220380.83350000001"/>
    <n v="177091.73869999999"/>
    <n v="283346.78600000002"/>
    <n v="236122.31820000001"/>
    <n v="377795.71470000001"/>
    <n v="295152.89769999997"/>
    <n v="472244.6434"/>
    <n v="334506.61739999999"/>
    <n v="535210.59589999996"/>
    <n v="373860.3371"/>
    <n v="598176.54819999996"/>
  </r>
  <r>
    <s v="8"/>
    <s v="Region VIII -"/>
    <x v="48"/>
    <s v="UT"/>
    <x v="351"/>
    <s v="1"/>
    <x v="0"/>
    <n v="112117.27860000001"/>
    <n v="196205.23759999999"/>
    <n v="145530.77530000001"/>
    <n v="254678.85690000001"/>
    <n v="174526.1802"/>
    <n v="305420.81520000001"/>
    <n v="208754.10810000001"/>
    <n v="365319.68910000002"/>
    <n v="246317.77340000001"/>
    <n v="431056.10340000002"/>
    <n v="270195.19270000001"/>
    <n v="472841.58730000001"/>
    <n v="291868.21269999997"/>
    <n v="510769.37219999998"/>
  </r>
  <r>
    <s v="8"/>
    <s v="Region VIII -"/>
    <x v="48"/>
    <s v="UT"/>
    <x v="351"/>
    <s v="2"/>
    <x v="1"/>
    <n v="96634.647899999996"/>
    <n v="169110.63389999999"/>
    <n v="127043.27740000001"/>
    <n v="222325.73540000001"/>
    <n v="154855.6349"/>
    <n v="270997.36099999998"/>
    <n v="190725.18830000001"/>
    <n v="333769.07939999999"/>
    <n v="227288.0356"/>
    <n v="397754.06229999999"/>
    <n v="251194.95310000001"/>
    <n v="439591.16800000001"/>
    <n v="273180.93070000003"/>
    <n v="478066.62880000001"/>
  </r>
  <r>
    <s v="8"/>
    <s v="Region VIII -"/>
    <x v="48"/>
    <s v="UT"/>
    <x v="351"/>
    <s v="3"/>
    <x v="2"/>
    <n v="86964.047000000006"/>
    <n v="152187.08230000001"/>
    <n v="118069.25810000001"/>
    <n v="206621.20170000001"/>
    <n v="149087.0693"/>
    <n v="260902.37109999999"/>
    <n v="196057.12700000001"/>
    <n v="343099.97220000002"/>
    <n v="242516.12880000001"/>
    <n v="424403.2254"/>
    <n v="272920.95669999998"/>
    <n v="477611.6741"/>
    <n v="302871.51250000001"/>
    <n v="530025.14690000005"/>
  </r>
  <r>
    <s v="8"/>
    <s v="Region VIII -"/>
    <x v="48"/>
    <s v="UT"/>
    <x v="351"/>
    <s v="4"/>
    <x v="3"/>
    <n v="98912.995299999995"/>
    <n v="158260.7948"/>
    <n v="138478.19330000001"/>
    <n v="221565.11259999999"/>
    <n v="178043.3915"/>
    <n v="284869.43060000002"/>
    <n v="237391.18859999999"/>
    <n v="379825.90740000003"/>
    <n v="296738.98570000002"/>
    <n v="474782.38429999998"/>
    <n v="336304.1838"/>
    <n v="538086.70220000006"/>
    <n v="375869.38199999998"/>
    <n v="601391.02009999997"/>
  </r>
  <r>
    <s v="8"/>
    <s v="Region VIII -"/>
    <x v="49"/>
    <s v="WY"/>
    <x v="352"/>
    <s v="1"/>
    <x v="0"/>
    <n v="106158.19100000001"/>
    <n v="185776.83439999999"/>
    <n v="137637.9339"/>
    <n v="240866.38430000001"/>
    <n v="164956.65969999999"/>
    <n v="288674.1544"/>
    <n v="197151.61189999999"/>
    <n v="345015.32079999999"/>
    <n v="232493.05790000001"/>
    <n v="406862.85149999999"/>
    <n v="254971.71220000001"/>
    <n v="446200.4963"/>
    <n v="275275.17800000001"/>
    <n v="481731.56150000001"/>
  </r>
  <r>
    <s v="8"/>
    <s v="Region VIII -"/>
    <x v="49"/>
    <s v="WY"/>
    <x v="352"/>
    <s v="2"/>
    <x v="1"/>
    <n v="92164.274399999995"/>
    <n v="161287.48019999999"/>
    <n v="120928.0793"/>
    <n v="211624.13889999999"/>
    <n v="147177.51240000001"/>
    <n v="257560.64670000001"/>
    <n v="180856.2415"/>
    <n v="316498.42259999999"/>
    <n v="215293.10200000001"/>
    <n v="376762.92849999998"/>
    <n v="237832.745"/>
    <n v="416207.30379999999"/>
    <n v="258495.24179999999"/>
    <n v="452366.67320000002"/>
  </r>
  <r>
    <s v="8"/>
    <s v="Region VIII -"/>
    <x v="49"/>
    <s v="WY"/>
    <x v="352"/>
    <s v="3"/>
    <x v="2"/>
    <n v="83713.323300000004"/>
    <n v="146498.31580000001"/>
    <n v="113872.1302"/>
    <n v="199276.22779999999"/>
    <n v="143951.94089999999"/>
    <n v="251915.89660000001"/>
    <n v="189472.36919999999"/>
    <n v="331576.64600000001"/>
    <n v="234530.88140000001"/>
    <n v="410429.04249999998"/>
    <n v="264056.6495"/>
    <n v="462099.13679999998"/>
    <n v="293171.82569999999"/>
    <n v="513050.6949"/>
  </r>
  <r>
    <s v="8"/>
    <s v="Region VIII -"/>
    <x v="49"/>
    <s v="WY"/>
    <x v="352"/>
    <s v="4"/>
    <x v="3"/>
    <n v="93672.373000000007"/>
    <n v="149875.79889999999"/>
    <n v="131141.32209999999"/>
    <n v="209826.11850000001"/>
    <n v="168610.27129999999"/>
    <n v="269776.43819999998"/>
    <n v="224813.69510000001"/>
    <n v="359701.91749999998"/>
    <n v="281017.1189"/>
    <n v="449627.39689999999"/>
    <n v="318486.06809999997"/>
    <n v="509577.71649999998"/>
    <n v="355955.0172"/>
    <n v="569528.03599999996"/>
  </r>
  <r>
    <s v="8"/>
    <s v="Region VIII -"/>
    <x v="49"/>
    <s v="WY"/>
    <x v="353"/>
    <s v="1"/>
    <x v="0"/>
    <n v="107352.06849999999"/>
    <n v="187866.11989999999"/>
    <n v="139148.53690000001"/>
    <n v="243509.93960000001"/>
    <n v="166742.4523"/>
    <n v="291799.2916"/>
    <n v="199248.95209999999"/>
    <n v="348685.66629999998"/>
    <n v="234934.5079"/>
    <n v="411135.38880000002"/>
    <n v="257635.31159999999"/>
    <n v="450861.7953"/>
    <n v="278115.67430000001"/>
    <n v="486702.43"/>
  </r>
  <r>
    <s v="8"/>
    <s v="Region VIII -"/>
    <x v="49"/>
    <s v="WY"/>
    <x v="353"/>
    <s v="2"/>
    <x v="1"/>
    <n v="93358.151800000007"/>
    <n v="163376.76569999999"/>
    <n v="122438.68240000001"/>
    <n v="214267.6943"/>
    <n v="148963.30499999999"/>
    <n v="260685.7838"/>
    <n v="182953.58180000001"/>
    <n v="320168.76799999998"/>
    <n v="217734.55189999999"/>
    <n v="381035.46590000001"/>
    <n v="240504.84450000001"/>
    <n v="420883.47779999999"/>
    <n v="261363.09820000001"/>
    <n v="457385.42170000001"/>
  </r>
  <r>
    <s v="8"/>
    <s v="Region VIII -"/>
    <x v="49"/>
    <s v="WY"/>
    <x v="353"/>
    <s v="3"/>
    <x v="2"/>
    <n v="84978.956999999995"/>
    <n v="148713.17490000001"/>
    <n v="115644.0175"/>
    <n v="202377.0307"/>
    <n v="146230.08180000001"/>
    <n v="255902.64309999999"/>
    <n v="192509.8903"/>
    <n v="336892.30790000001"/>
    <n v="238327.78279999999"/>
    <n v="417073.61989999999"/>
    <n v="268359.80440000002"/>
    <n v="469629.65779999999"/>
    <n v="297981.2341"/>
    <n v="521467.15960000001"/>
  </r>
  <r>
    <s v="8"/>
    <s v="Region VIII -"/>
    <x v="49"/>
    <s v="WY"/>
    <x v="353"/>
    <s v="4"/>
    <x v="3"/>
    <n v="94729.768200000006"/>
    <n v="151567.63130000001"/>
    <n v="132621.67540000001"/>
    <n v="212194.68369999999"/>
    <n v="170513.58259999999"/>
    <n v="272821.73629999999"/>
    <n v="227351.44349999999"/>
    <n v="363762.315"/>
    <n v="284189.30430000002"/>
    <n v="454702.89370000002"/>
    <n v="322081.21169999999"/>
    <n v="515329.94620000001"/>
    <n v="359973.1189"/>
    <n v="575956.99879999994"/>
  </r>
  <r>
    <s v="8"/>
    <s v="Region VIII -"/>
    <x v="49"/>
    <s v="WY"/>
    <x v="354"/>
    <s v="1"/>
    <x v="0"/>
    <n v="113312.18459999999"/>
    <n v="198296.323"/>
    <n v="147007.394"/>
    <n v="257262.93950000001"/>
    <n v="176247.91500000001"/>
    <n v="308433.85110000003"/>
    <n v="210739.8664"/>
    <n v="368794.76620000001"/>
    <n v="248597.47399999999"/>
    <n v="435045.57939999999"/>
    <n v="272668.24070000002"/>
    <n v="477169.42119999998"/>
    <n v="294469.65029999998"/>
    <n v="515321.88809999998"/>
  </r>
  <r>
    <s v="8"/>
    <s v="Region VIII -"/>
    <x v="49"/>
    <s v="WY"/>
    <x v="354"/>
    <s v="2"/>
    <x v="1"/>
    <n v="97978.425199999998"/>
    <n v="171462.24410000001"/>
    <n v="128697.6603"/>
    <n v="225220.90539999999"/>
    <n v="156766.50940000001"/>
    <n v="274341.39130000002"/>
    <n v="192884.3014"/>
    <n v="337547.52740000002"/>
    <n v="229750.71419999999"/>
    <n v="402063.74979999999"/>
    <n v="253866.87830000001"/>
    <n v="444267.03690000001"/>
    <n v="276014.14299999998"/>
    <n v="483024.7501"/>
  </r>
  <r>
    <s v="8"/>
    <s v="Region VIII -"/>
    <x v="49"/>
    <s v="WY"/>
    <x v="354"/>
    <s v="3"/>
    <x v="2"/>
    <n v="88537.423599999995"/>
    <n v="154940.49129999999"/>
    <n v="120307.37390000001"/>
    <n v="210537.90429999999"/>
    <n v="151990.76449999999"/>
    <n v="265983.83799999999"/>
    <n v="199954.92869999999"/>
    <n v="349921.12520000001"/>
    <n v="247412.9509"/>
    <n v="432972.6642"/>
    <n v="278489.2524"/>
    <n v="487356.19160000002"/>
    <n v="309115.64980000001"/>
    <n v="540952.38729999994"/>
  </r>
  <r>
    <s v="8"/>
    <s v="Region VIII -"/>
    <x v="49"/>
    <s v="WY"/>
    <x v="354"/>
    <s v="4"/>
    <x v="3"/>
    <n v="99975.0245"/>
    <n v="159960.0416"/>
    <n v="139965.0343"/>
    <n v="223944.0582"/>
    <n v="179955.0441"/>
    <n v="287928.07490000001"/>
    <n v="239940.0589"/>
    <n v="383904.09989999997"/>
    <n v="299925.0735"/>
    <n v="479880.12479999999"/>
    <n v="339915.0833"/>
    <n v="543864.14150000003"/>
    <n v="379905.0931"/>
    <n v="607848.15800000005"/>
  </r>
  <r>
    <s v="8"/>
    <s v="Region VIII -"/>
    <x v="49"/>
    <s v="WY"/>
    <x v="355"/>
    <s v="1"/>
    <x v="0"/>
    <n v="107946.94839999999"/>
    <n v="188907.15960000001"/>
    <n v="139971.80499999999"/>
    <n v="244950.6588"/>
    <n v="167763.46160000001"/>
    <n v="293586.05780000001"/>
    <n v="200520.783"/>
    <n v="350911.3702"/>
    <n v="236478.728"/>
    <n v="413837.77399999998"/>
    <n v="259348.2101"/>
    <n v="453859.3677"/>
    <n v="280014.03539999999"/>
    <n v="490024.56180000002"/>
  </r>
  <r>
    <s v="8"/>
    <s v="Region VIII -"/>
    <x v="49"/>
    <s v="WY"/>
    <x v="355"/>
    <s v="2"/>
    <x v="1"/>
    <n v="93655.289099999995"/>
    <n v="163896.75589999999"/>
    <n v="122906.42200000001"/>
    <n v="215086.23850000001"/>
    <n v="149606.035"/>
    <n v="261810.56109999999"/>
    <n v="183878.7029"/>
    <n v="321787.73009999999"/>
    <n v="218912.81589999999"/>
    <n v="383097.4278"/>
    <n v="241841.23879999999"/>
    <n v="423222.1678"/>
    <n v="262866.31020000001"/>
    <n v="460016.04300000001"/>
  </r>
  <r>
    <s v="8"/>
    <s v="Region VIII -"/>
    <x v="49"/>
    <s v="WY"/>
    <x v="355"/>
    <s v="3"/>
    <x v="2"/>
    <n v="84996.286399999997"/>
    <n v="148743.5013"/>
    <n v="115597.5016"/>
    <n v="202295.62779999999"/>
    <n v="146118.03969999999"/>
    <n v="255706.56959999999"/>
    <n v="192308.08499999999"/>
    <n v="336539.14880000002"/>
    <n v="238026.38630000001"/>
    <n v="416546.17599999998"/>
    <n v="267981.09379999997"/>
    <n v="468966.91409999999"/>
    <n v="297516.47320000001"/>
    <n v="520653.82819999999"/>
  </r>
  <r>
    <s v="8"/>
    <s v="Region VIII -"/>
    <x v="49"/>
    <s v="WY"/>
    <x v="355"/>
    <s v="4"/>
    <x v="3"/>
    <n v="95249.195900000006"/>
    <n v="152398.71580000001"/>
    <n v="133348.8743"/>
    <n v="213358.20199999999"/>
    <n v="171448.5528"/>
    <n v="274317.68839999998"/>
    <n v="228598.07019999999"/>
    <n v="365756.9179"/>
    <n v="285747.58789999998"/>
    <n v="457196.14730000001"/>
    <n v="323847.26620000001"/>
    <n v="518155.63370000001"/>
    <n v="361946.94459999999"/>
    <n v="579115.11990000005"/>
  </r>
  <r>
    <s v="9"/>
    <s v="Region IX - West"/>
    <x v="50"/>
    <s v="AZ"/>
    <x v="356"/>
    <s v="1"/>
    <x v="0"/>
    <n v="111524.45940000001"/>
    <n v="195167.8039"/>
    <n v="144639.54300000001"/>
    <n v="253119.20019999999"/>
    <n v="173377.06049999999"/>
    <n v="303409.85590000002"/>
    <n v="207259.11970000001"/>
    <n v="362703.45939999999"/>
    <n v="244450.0618"/>
    <n v="427787.60810000001"/>
    <n v="268101.19929999998"/>
    <n v="469177.09869999997"/>
    <n v="289491.74290000001"/>
    <n v="506610.55009999999"/>
  </r>
  <r>
    <s v="9"/>
    <s v="Region IX - West"/>
    <x v="50"/>
    <s v="AZ"/>
    <x v="356"/>
    <s v="2"/>
    <x v="1"/>
    <n v="96637.313899999994"/>
    <n v="169115.29939999999"/>
    <n v="126863.10189999999"/>
    <n v="222010.42850000001"/>
    <n v="154463.07389999999"/>
    <n v="270310.37939999998"/>
    <n v="189923.61919999999"/>
    <n v="332366.33350000001"/>
    <n v="226152.23620000001"/>
    <n v="395766.41340000002"/>
    <n v="249858.21830000001"/>
    <n v="437251.88189999998"/>
    <n v="271608.43890000001"/>
    <n v="475314.76809999999"/>
  </r>
  <r>
    <s v="9"/>
    <s v="Region IX - West"/>
    <x v="50"/>
    <s v="AZ"/>
    <x v="356"/>
    <s v="3"/>
    <x v="2"/>
    <n v="87562.2071"/>
    <n v="153233.86240000001"/>
    <n v="119048.2363"/>
    <n v="208334.41339999999"/>
    <n v="150450.22700000001"/>
    <n v="263287.89720000001"/>
    <n v="197979.50260000001"/>
    <n v="346464.12949999998"/>
    <n v="245017.37820000001"/>
    <n v="428780.4118"/>
    <n v="275829.96189999999"/>
    <n v="482702.43320000003"/>
    <n v="306205.74550000002"/>
    <n v="535860.05469999998"/>
  </r>
  <r>
    <s v="9"/>
    <s v="Region IX - West"/>
    <x v="50"/>
    <s v="AZ"/>
    <x v="356"/>
    <s v="4"/>
    <x v="3"/>
    <n v="98402.838699999993"/>
    <n v="157444.54440000001"/>
    <n v="137763.9742"/>
    <n v="220422.36199999999"/>
    <n v="177125.10980000001"/>
    <n v="283400.17989999999"/>
    <n v="236166.81299999999"/>
    <n v="377866.90649999998"/>
    <n v="295208.51630000002"/>
    <n v="472333.63309999998"/>
    <n v="334569.65179999999"/>
    <n v="535311.45090000005"/>
    <n v="373930.78730000003"/>
    <n v="598289.26859999995"/>
  </r>
  <r>
    <s v="9"/>
    <s v="Region IX - West"/>
    <x v="50"/>
    <s v="AZ"/>
    <x v="357"/>
    <s v="1"/>
    <x v="0"/>
    <n v="106156.13400000001"/>
    <n v="185773.23449999999"/>
    <n v="137705.90270000001"/>
    <n v="240985.3296"/>
    <n v="165084.77540000001"/>
    <n v="288898.35680000001"/>
    <n v="197374.7758"/>
    <n v="345405.85759999999"/>
    <n v="232816.55669999999"/>
    <n v="407428.9743"/>
    <n v="255352.81510000001"/>
    <n v="446867.42629999999"/>
    <n v="275753.29519999999"/>
    <n v="482568.26659999997"/>
  </r>
  <r>
    <s v="9"/>
    <s v="Region IX - West"/>
    <x v="50"/>
    <s v="AZ"/>
    <x v="357"/>
    <s v="2"/>
    <x v="1"/>
    <n v="91864.474700000006"/>
    <n v="160762.8308"/>
    <n v="120640.5197"/>
    <n v="211120.9094"/>
    <n v="146927.3487"/>
    <n v="257122.8602"/>
    <n v="180732.69570000001"/>
    <n v="316282.21730000002"/>
    <n v="215250.6447"/>
    <n v="376688.62800000003"/>
    <n v="237833.09359999999"/>
    <n v="416207.91389999999"/>
    <n v="258564.5301"/>
    <n v="452487.9277"/>
  </r>
  <r>
    <s v="9"/>
    <s v="Region IX - West"/>
    <x v="50"/>
    <s v="AZ"/>
    <x v="357"/>
    <s v="3"/>
    <x v="2"/>
    <n v="83097.837599999999"/>
    <n v="145421.21590000001"/>
    <n v="112939.67329999999"/>
    <n v="197644.42819999999"/>
    <n v="142700.83189999999"/>
    <n v="249726.4559"/>
    <n v="187751.80790000001"/>
    <n v="328565.66389999999"/>
    <n v="232331.0399"/>
    <n v="406579.3198"/>
    <n v="261526.36790000001"/>
    <n v="457671.14370000002"/>
    <n v="290302.36780000001"/>
    <n v="508029.14370000002"/>
  </r>
  <r>
    <s v="9"/>
    <s v="Region IX - West"/>
    <x v="50"/>
    <s v="AZ"/>
    <x v="357"/>
    <s v="4"/>
    <x v="3"/>
    <n v="93663.104699999996"/>
    <n v="149860.96979999999"/>
    <n v="131128.34659999999"/>
    <n v="209805.35769999999"/>
    <n v="168593.58859999999"/>
    <n v="269749.74579999998"/>
    <n v="224791.45139999999"/>
    <n v="359666.32770000002"/>
    <n v="280989.31430000003"/>
    <n v="449582.90950000001"/>
    <n v="318454.5563"/>
    <n v="509527.29759999999"/>
    <n v="355919.79810000001"/>
    <n v="569471.68539999996"/>
  </r>
  <r>
    <s v="9"/>
    <s v="Region IX - West"/>
    <x v="50"/>
    <s v="AZ"/>
    <x v="358"/>
    <s v="1"/>
    <x v="0"/>
    <n v="111526.51639999999"/>
    <n v="195171.4037"/>
    <n v="144571.5742"/>
    <n v="253000.2548"/>
    <n v="173248.9448"/>
    <n v="303185.65350000001"/>
    <n v="207035.9558"/>
    <n v="362312.92259999999"/>
    <n v="244126.56299999999"/>
    <n v="427221.4853"/>
    <n v="267720.09649999999"/>
    <n v="468510.16879999998"/>
    <n v="289013.62579999998"/>
    <n v="505773.84509999998"/>
  </r>
  <r>
    <s v="9"/>
    <s v="Region IX - West"/>
    <x v="50"/>
    <s v="AZ"/>
    <x v="358"/>
    <s v="2"/>
    <x v="1"/>
    <n v="96937.113599999997"/>
    <n v="169639.94880000001"/>
    <n v="127150.66160000001"/>
    <n v="222513.65779999999"/>
    <n v="154713.2377"/>
    <n v="270748.16590000002"/>
    <n v="190047.16500000001"/>
    <n v="332582.53860000003"/>
    <n v="226194.6937"/>
    <n v="395840.71389999997"/>
    <n v="249857.86960000001"/>
    <n v="437251.27189999999"/>
    <n v="271539.15059999999"/>
    <n v="475193.5135"/>
  </r>
  <r>
    <s v="9"/>
    <s v="Region IX - West"/>
    <x v="50"/>
    <s v="AZ"/>
    <x v="358"/>
    <s v="3"/>
    <x v="2"/>
    <n v="88177.692800000004"/>
    <n v="154310.96230000001"/>
    <n v="119980.69319999999"/>
    <n v="209966.21309999999"/>
    <n v="151701.33600000001"/>
    <n v="265477.33789999998"/>
    <n v="199700.0638"/>
    <n v="349475.11170000001"/>
    <n v="247217.21969999999"/>
    <n v="432630.13449999999"/>
    <n v="278360.24359999999"/>
    <n v="487130.42619999999"/>
    <n v="309075.2034"/>
    <n v="540881.60589999997"/>
  </r>
  <r>
    <s v="9"/>
    <s v="Region IX - West"/>
    <x v="50"/>
    <s v="AZ"/>
    <x v="358"/>
    <s v="4"/>
    <x v="3"/>
    <n v="98412.107000000004"/>
    <n v="157459.37349999999"/>
    <n v="137776.9497"/>
    <n v="220443.12280000001"/>
    <n v="177141.79250000001"/>
    <n v="283426.87229999999"/>
    <n v="236189.05669999999"/>
    <n v="377902.4963"/>
    <n v="295236.32079999999"/>
    <n v="472378.12030000001"/>
    <n v="334601.16369999998"/>
    <n v="535361.86979999999"/>
    <n v="373966.00640000001"/>
    <n v="598345.61910000001"/>
  </r>
  <r>
    <s v="9"/>
    <s v="Region IX - West"/>
    <x v="50"/>
    <s v="AZ"/>
    <x v="359"/>
    <s v="1"/>
    <x v="0"/>
    <n v="111522.4023"/>
    <n v="195164.2041"/>
    <n v="144707.51180000001"/>
    <n v="253238.14550000001"/>
    <n v="173505.17619999999"/>
    <n v="303634.05829999998"/>
    <n v="207482.28349999999"/>
    <n v="363093.99609999999"/>
    <n v="244773.5606"/>
    <n v="428353.73100000003"/>
    <n v="268482.30209999997"/>
    <n v="469844.02860000002"/>
    <n v="289969.86009999999"/>
    <n v="507447.25510000001"/>
  </r>
  <r>
    <s v="9"/>
    <s v="Region IX - West"/>
    <x v="50"/>
    <s v="AZ"/>
    <x v="359"/>
    <s v="2"/>
    <x v="1"/>
    <n v="96337.514200000005"/>
    <n v="168590.64989999999"/>
    <n v="126575.5423"/>
    <n v="221507.19889999999"/>
    <n v="154212.91020000001"/>
    <n v="269872.59299999999"/>
    <n v="189800.07329999999"/>
    <n v="332150.12829999998"/>
    <n v="226109.7789"/>
    <n v="395692.11300000001"/>
    <n v="249858.56690000001"/>
    <n v="437252.49190000002"/>
    <n v="271677.72710000002"/>
    <n v="475436.02250000002"/>
  </r>
  <r>
    <s v="9"/>
    <s v="Region IX - West"/>
    <x v="50"/>
    <s v="AZ"/>
    <x v="359"/>
    <s v="3"/>
    <x v="2"/>
    <n v="86946.721399999995"/>
    <n v="152156.76250000001"/>
    <n v="118115.77929999999"/>
    <n v="206702.61379999999"/>
    <n v="149199.11799999999"/>
    <n v="261098.4565"/>
    <n v="196258.94130000001"/>
    <n v="343453.14730000001"/>
    <n v="242817.53659999999"/>
    <n v="424930.68910000002"/>
    <n v="273299.6801"/>
    <n v="478274.44020000001"/>
    <n v="303336.28769999999"/>
    <n v="530838.50340000005"/>
  </r>
  <r>
    <s v="9"/>
    <s v="Region IX - West"/>
    <x v="50"/>
    <s v="AZ"/>
    <x v="359"/>
    <s v="4"/>
    <x v="3"/>
    <n v="98393.570600000006"/>
    <n v="157429.71530000001"/>
    <n v="137750.9988"/>
    <n v="220401.60140000001"/>
    <n v="177108.427"/>
    <n v="283373.48749999999"/>
    <n v="236144.56940000001"/>
    <n v="377831.31660000002"/>
    <n v="295180.71179999999"/>
    <n v="472289.1458"/>
    <n v="334538.14"/>
    <n v="535261.03189999994"/>
    <n v="373895.56819999998"/>
    <n v="598232.91799999995"/>
  </r>
  <r>
    <s v="9"/>
    <s v="Region IX - West"/>
    <x v="50"/>
    <s v="AZ"/>
    <x v="360"/>
    <s v="1"/>
    <x v="0"/>
    <n v="107351.03999999999"/>
    <n v="187864.32000000001"/>
    <n v="139182.52129999999"/>
    <n v="243569.4123"/>
    <n v="166806.51010000001"/>
    <n v="291911.39270000003"/>
    <n v="199360.53409999999"/>
    <n v="348880.93469999998"/>
    <n v="235096.2573"/>
    <n v="411418.45020000002"/>
    <n v="257825.86300000001"/>
    <n v="451195.26020000002"/>
    <n v="278354.7328"/>
    <n v="487120.78249999997"/>
  </r>
  <r>
    <s v="9"/>
    <s v="Region IX - West"/>
    <x v="50"/>
    <s v="AZ"/>
    <x v="360"/>
    <s v="2"/>
    <x v="1"/>
    <n v="93208.251999999993"/>
    <n v="163114.44099999999"/>
    <n v="122294.9026"/>
    <n v="214016.07949999999"/>
    <n v="148838.22320000001"/>
    <n v="260466.89050000001"/>
    <n v="182891.8089"/>
    <n v="320060.6654"/>
    <n v="217713.32320000001"/>
    <n v="380998.31569999998"/>
    <n v="240505.01869999999"/>
    <n v="420883.78279999999"/>
    <n v="261397.74230000001"/>
    <n v="457446.049"/>
  </r>
  <r>
    <s v="9"/>
    <s v="Region IX - West"/>
    <x v="50"/>
    <s v="AZ"/>
    <x v="360"/>
    <s v="3"/>
    <x v="2"/>
    <n v="84671.214300000007"/>
    <n v="148174.6249"/>
    <n v="115177.78909999999"/>
    <n v="201561.13080000001"/>
    <n v="145604.52729999999"/>
    <n v="254807.9227"/>
    <n v="191649.6096"/>
    <n v="335386.81689999998"/>
    <n v="237227.86199999999"/>
    <n v="415148.7586"/>
    <n v="267094.66360000003"/>
    <n v="467415.66129999998"/>
    <n v="296546.50510000001"/>
    <n v="518956.38400000002"/>
  </r>
  <r>
    <s v="9"/>
    <s v="Region IX - West"/>
    <x v="50"/>
    <s v="AZ"/>
    <x v="360"/>
    <s v="4"/>
    <x v="3"/>
    <n v="94725.134000000005"/>
    <n v="151560.21669999999"/>
    <n v="132615.1876"/>
    <n v="212184.3034"/>
    <n v="170505.24129999999"/>
    <n v="272808.39010000002"/>
    <n v="227340.3216"/>
    <n v="363744.52010000002"/>
    <n v="284175.40210000001"/>
    <n v="454680.65"/>
    <n v="322065.45569999999"/>
    <n v="515304.73680000001"/>
    <n v="359955.50929999998"/>
    <n v="575928.82350000006"/>
  </r>
  <r>
    <s v="9"/>
    <s v="Region IX - West"/>
    <x v="51"/>
    <s v="CA"/>
    <x v="361"/>
    <s v="1"/>
    <x v="0"/>
    <n v="138365.05050000001"/>
    <n v="242138.83840000001"/>
    <n v="179341.71960000001"/>
    <n v="313848.00939999998"/>
    <n v="214902.5331"/>
    <n v="376079.43290000001"/>
    <n v="256792.40770000001"/>
    <n v="449386.71350000001"/>
    <n v="302779.321"/>
    <n v="529863.81169999996"/>
    <n v="332033.65480000002"/>
    <n v="581058.8959"/>
    <n v="358423.02179999999"/>
    <n v="627240.28799999994"/>
  </r>
  <r>
    <s v="9"/>
    <s v="Region IX - West"/>
    <x v="51"/>
    <s v="CA"/>
    <x v="361"/>
    <s v="2"/>
    <x v="1"/>
    <n v="120351.60400000001"/>
    <n v="210615.3069"/>
    <n v="157832.22529999999"/>
    <n v="276206.39429999999"/>
    <n v="192016.60870000001"/>
    <n v="336029.06510000001"/>
    <n v="235816.45139999999"/>
    <n v="412678.79"/>
    <n v="280638.95140000002"/>
    <n v="491118.16499999998"/>
    <n v="309983.99959999998"/>
    <n v="542471.99919999996"/>
    <n v="336862.60950000002"/>
    <n v="589509.56669999997"/>
  </r>
  <r>
    <s v="9"/>
    <s v="Region IX - West"/>
    <x v="51"/>
    <s v="CA"/>
    <x v="361"/>
    <s v="3"/>
    <x v="2"/>
    <n v="109576.3058"/>
    <n v="191758.53520000001"/>
    <n v="149124.81510000001"/>
    <n v="260968.4264"/>
    <n v="188571.6378"/>
    <n v="330000.36619999999"/>
    <n v="248257.68220000001"/>
    <n v="434450.94380000001"/>
    <n v="307349.13260000001"/>
    <n v="537860.98210000002"/>
    <n v="346082.77279999998"/>
    <n v="605644.85250000004"/>
    <n v="384287.88500000001"/>
    <n v="672503.79870000004"/>
  </r>
  <r>
    <s v="9"/>
    <s v="Region IX - West"/>
    <x v="51"/>
    <s v="CA"/>
    <x v="361"/>
    <s v="4"/>
    <x v="3"/>
    <n v="122096.86840000001"/>
    <n v="195354.99230000001"/>
    <n v="170935.61569999999"/>
    <n v="273496.98920000001"/>
    <n v="219774.36309999999"/>
    <n v="351638.98619999998"/>
    <n v="293032.4841"/>
    <n v="468851.9816"/>
    <n v="366290.60519999999"/>
    <n v="586064.97690000001"/>
    <n v="415129.35249999998"/>
    <n v="664206.97389999998"/>
    <n v="463968.09980000003"/>
    <n v="742348.97069999995"/>
  </r>
  <r>
    <s v="9"/>
    <s v="Region IX - West"/>
    <x v="51"/>
    <s v="CA"/>
    <x v="362"/>
    <s v="1"/>
    <x v="0"/>
    <n v="144332.36979999999"/>
    <n v="252581.64720000001"/>
    <n v="186962.69020000001"/>
    <n v="327184.70789999998"/>
    <n v="223959.59589999999"/>
    <n v="391929.2928"/>
    <n v="267502.25400000002"/>
    <n v="468128.94449999998"/>
    <n v="315310.0477"/>
    <n v="551792.5834"/>
    <n v="345732.73080000002"/>
    <n v="605032.27890000003"/>
    <n v="373103.59470000002"/>
    <n v="652931.29079999996"/>
  </r>
  <r>
    <s v="9"/>
    <s v="Region IX - West"/>
    <x v="51"/>
    <s v="CA"/>
    <x v="362"/>
    <s v="2"/>
    <x v="1"/>
    <n v="126021.1807"/>
    <n v="220537.0662"/>
    <n v="165097.66750000001"/>
    <n v="288920.91800000001"/>
    <n v="200695.39199999999"/>
    <n v="351216.93609999999"/>
    <n v="246179.58809999999"/>
    <n v="430814.27909999999"/>
    <n v="292803.7219"/>
    <n v="512406.5134"/>
    <n v="323344.82130000001"/>
    <n v="565853.43720000004"/>
    <n v="351271.15370000002"/>
    <n v="614724.51899999997"/>
  </r>
  <r>
    <s v="9"/>
    <s v="Region IX - West"/>
    <x v="51"/>
    <s v="CA"/>
    <x v="362"/>
    <s v="3"/>
    <x v="2"/>
    <n v="115288.97779999999"/>
    <n v="201755.71109999999"/>
    <n v="157051.7789"/>
    <n v="274840.61300000001"/>
    <n v="198711.21249999999"/>
    <n v="347744.62199999997"/>
    <n v="261724.69930000001"/>
    <n v="458018.22379999998"/>
    <n v="324133.76400000002"/>
    <n v="567234.08700000006"/>
    <n v="365068.22710000002"/>
    <n v="638869.39729999995"/>
    <n v="405465.42619999999"/>
    <n v="709564.49580000003"/>
  </r>
  <r>
    <s v="9"/>
    <s v="Region IX - West"/>
    <x v="51"/>
    <s v="CA"/>
    <x v="362"/>
    <s v="4"/>
    <x v="3"/>
    <n v="127374.56660000001"/>
    <n v="203799.30960000001"/>
    <n v="178324.39319999999"/>
    <n v="285319.03330000001"/>
    <n v="229274.2199"/>
    <n v="366838.7573"/>
    <n v="305698.95980000001"/>
    <n v="489118.3431"/>
    <n v="382123.6998"/>
    <n v="611397.92870000005"/>
    <n v="433073.52649999998"/>
    <n v="692917.65260000003"/>
    <n v="484023.35310000001"/>
    <n v="774437.37639999995"/>
  </r>
  <r>
    <s v="9"/>
    <s v="Region IX - West"/>
    <x v="51"/>
    <s v="CA"/>
    <x v="363"/>
    <s v="1"/>
    <x v="0"/>
    <n v="143733.36869999999"/>
    <n v="251533.3953"/>
    <n v="186275.35070000001"/>
    <n v="325981.86379999999"/>
    <n v="223194.80729999999"/>
    <n v="390590.91269999999"/>
    <n v="266676.73839999997"/>
    <n v="466684.29210000002"/>
    <n v="314412.81060000003"/>
    <n v="550222.41839999997"/>
    <n v="344782.0221"/>
    <n v="603368.53859999997"/>
    <n v="372161.45110000001"/>
    <n v="651282.53940000001"/>
  </r>
  <r>
    <s v="9"/>
    <s v="Region IX - West"/>
    <x v="51"/>
    <s v="CA"/>
    <x v="363"/>
    <s v="2"/>
    <x v="1"/>
    <n v="125124.43700000001"/>
    <n v="218967.76459999999"/>
    <n v="164054.79939999999"/>
    <n v="287095.89909999998"/>
    <n v="199552.32399999999"/>
    <n v="349216.56709999999"/>
    <n v="245007.3628"/>
    <n v="428762.8848"/>
    <n v="291540.52860000002"/>
    <n v="510195.92509999999"/>
    <n v="322009.10820000002"/>
    <n v="563515.93940000003"/>
    <n v="349906.50099999999"/>
    <n v="612336.37679999997"/>
  </r>
  <r>
    <s v="9"/>
    <s v="Region IX - West"/>
    <x v="51"/>
    <s v="CA"/>
    <x v="363"/>
    <s v="3"/>
    <x v="2"/>
    <n v="114040.66959999999"/>
    <n v="199571.17170000001"/>
    <n v="155233.37030000001"/>
    <n v="271658.39809999999"/>
    <n v="196321.02299999999"/>
    <n v="343561.79029999999"/>
    <n v="258485.36379999999"/>
    <n v="452349.38679999998"/>
    <n v="320035.45480000001"/>
    <n v="560062.04599999997"/>
    <n v="360386.34869999997"/>
    <n v="630676.1102"/>
    <n v="400191.2426"/>
    <n v="700334.67449999996"/>
  </r>
  <r>
    <s v="9"/>
    <s v="Region IX - West"/>
    <x v="51"/>
    <s v="CA"/>
    <x v="363"/>
    <s v="4"/>
    <x v="3"/>
    <n v="126836.5961"/>
    <n v="202938.55679999999"/>
    <n v="177571.23449999999"/>
    <n v="284113.97940000001"/>
    <n v="228305.87299999999"/>
    <n v="365289.40220000001"/>
    <n v="304407.83069999999"/>
    <n v="487052.53629999998"/>
    <n v="380509.78830000001"/>
    <n v="608815.67039999994"/>
    <n v="431244.42680000002"/>
    <n v="689991.09310000006"/>
    <n v="481979.06510000001"/>
    <n v="771166.51580000005"/>
  </r>
  <r>
    <s v="9"/>
    <s v="Region IX - West"/>
    <x v="51"/>
    <s v="CA"/>
    <x v="364"/>
    <s v="1"/>
    <x v="0"/>
    <n v="138964.04449999999"/>
    <n v="243187.0779"/>
    <n v="180029.05009999999"/>
    <n v="315050.83769999997"/>
    <n v="215667.31109999999"/>
    <n v="377417.79440000001"/>
    <n v="257617.91080000001"/>
    <n v="450831.34399999998"/>
    <n v="303676.54359999998"/>
    <n v="531433.95120000001"/>
    <n v="332984.34779999999"/>
    <n v="582722.60849999997"/>
    <n v="359365.14840000001"/>
    <n v="628889.0098"/>
  </r>
  <r>
    <s v="9"/>
    <s v="Region IX - West"/>
    <x v="51"/>
    <s v="CA"/>
    <x v="364"/>
    <s v="2"/>
    <x v="1"/>
    <n v="121248.3406"/>
    <n v="212184.59599999999"/>
    <n v="158875.08429999999"/>
    <n v="278031.39750000002"/>
    <n v="193159.666"/>
    <n v="338029.4155"/>
    <n v="236988.6643"/>
    <n v="414730.16239999997"/>
    <n v="281902.13010000001"/>
    <n v="493328.72769999999"/>
    <n v="311319.69679999998"/>
    <n v="544809.46920000005"/>
    <n v="338227.2451"/>
    <n v="591897.67890000006"/>
  </r>
  <r>
    <s v="9"/>
    <s v="Region IX - West"/>
    <x v="51"/>
    <s v="CA"/>
    <x v="364"/>
    <s v="3"/>
    <x v="2"/>
    <n v="110824.60649999999"/>
    <n v="193943.06140000001"/>
    <n v="150943.21299999999"/>
    <n v="264150.62280000001"/>
    <n v="190961.8138"/>
    <n v="334183.1741"/>
    <n v="251496.99950000001"/>
    <n v="440119.74910000002"/>
    <n v="311447.4191"/>
    <n v="545032.98360000004"/>
    <n v="350764.62550000002"/>
    <n v="613838.09470000002"/>
    <n v="389562.03989999997"/>
    <n v="681733.56980000006"/>
  </r>
  <r>
    <s v="9"/>
    <s v="Region IX - West"/>
    <x v="51"/>
    <s v="CA"/>
    <x v="364"/>
    <s v="4"/>
    <x v="3"/>
    <n v="122634.83259999999"/>
    <n v="196215.73499999999"/>
    <n v="171688.76560000001"/>
    <n v="274702.02899999998"/>
    <n v="220742.69870000001"/>
    <n v="353188.32309999998"/>
    <n v="294323.5981"/>
    <n v="470917.76419999998"/>
    <n v="367904.49770000001"/>
    <n v="588647.20499999996"/>
    <n v="416958.43070000003"/>
    <n v="667133.49919999996"/>
    <n v="466012.36379999999"/>
    <n v="745619.79310000001"/>
  </r>
  <r>
    <s v="9"/>
    <s v="Region IX - West"/>
    <x v="51"/>
    <s v="CA"/>
    <x v="365"/>
    <s v="1"/>
    <x v="0"/>
    <n v="138370.18599999999"/>
    <n v="242147.82560000001"/>
    <n v="179171.78829999999"/>
    <n v="313550.62939999998"/>
    <n v="214582.23250000001"/>
    <n v="375518.90700000001"/>
    <n v="256234.48420000001"/>
    <n v="448410.34730000002"/>
    <n v="301970.5576"/>
    <n v="528448.47569999995"/>
    <n v="331080.87959999999"/>
    <n v="579391.53929999995"/>
    <n v="357227.70899999997"/>
    <n v="625148.49080000003"/>
  </r>
  <r>
    <s v="9"/>
    <s v="Region IX - West"/>
    <x v="51"/>
    <s v="CA"/>
    <x v="365"/>
    <s v="2"/>
    <x v="1"/>
    <n v="121101.09789999999"/>
    <n v="211926.92120000001"/>
    <n v="158551.11730000001"/>
    <n v="277464.45520000003"/>
    <n v="192642.00880000001"/>
    <n v="337123.51539999997"/>
    <n v="236125.30420000001"/>
    <n v="413219.28230000002"/>
    <n v="280745.08059999999"/>
    <n v="491303.891"/>
    <n v="309983.11219999997"/>
    <n v="542470.44629999995"/>
    <n v="336689.3713"/>
    <n v="589206.39989999996"/>
  </r>
  <r>
    <s v="9"/>
    <s v="Region IX - West"/>
    <x v="51"/>
    <s v="CA"/>
    <x v="365"/>
    <s v="3"/>
    <x v="2"/>
    <n v="111115.01609999999"/>
    <n v="194451.2782"/>
    <n v="151455.95250000001"/>
    <n v="265047.91680000001"/>
    <n v="191699.40410000001"/>
    <n v="335473.9572"/>
    <n v="252559.07750000001"/>
    <n v="441978.38569999998"/>
    <n v="312848.72690000001"/>
    <n v="547485.27209999994"/>
    <n v="352408.46649999998"/>
    <n v="616714.81629999995"/>
    <n v="391461.51809999999"/>
    <n v="685057.65670000005"/>
  </r>
  <r>
    <s v="9"/>
    <s v="Region IX - West"/>
    <x v="51"/>
    <s v="CA"/>
    <x v="365"/>
    <s v="4"/>
    <x v="3"/>
    <n v="122120.03260000001"/>
    <n v="195392.0551"/>
    <n v="170968.04560000001"/>
    <n v="273548.87709999998"/>
    <n v="219816.05869999999"/>
    <n v="351705.69910000003"/>
    <n v="293088.07819999999"/>
    <n v="468940.93219999998"/>
    <n v="366360.09779999999"/>
    <n v="586176.16520000005"/>
    <n v="415208.11080000002"/>
    <n v="664332.98730000004"/>
    <n v="464056.1238"/>
    <n v="742489.80920000002"/>
  </r>
  <r>
    <s v="9"/>
    <s v="Region IX - West"/>
    <x v="51"/>
    <s v="CA"/>
    <x v="366"/>
    <s v="1"/>
    <x v="0"/>
    <n v="141944.61499999999"/>
    <n v="248403.07629999999"/>
    <n v="183941.484"/>
    <n v="321897.59710000001"/>
    <n v="220388.01070000001"/>
    <n v="385679.01860000001"/>
    <n v="263307.5735"/>
    <n v="460788.2537"/>
    <n v="310427.14779999998"/>
    <n v="543247.50859999994"/>
    <n v="340405.53200000001"/>
    <n v="595709.68110000005"/>
    <n v="367422.60220000002"/>
    <n v="642989.55390000006"/>
  </r>
  <r>
    <s v="9"/>
    <s v="Region IX - West"/>
    <x v="51"/>
    <s v="CA"/>
    <x v="366"/>
    <s v="2"/>
    <x v="1"/>
    <n v="123633.4258"/>
    <n v="216358.49530000001"/>
    <n v="162076.4613"/>
    <n v="283633.80729999999"/>
    <n v="197123.80679999999"/>
    <n v="344966.66190000001"/>
    <n v="241984.90760000001"/>
    <n v="423473.5882"/>
    <n v="287920.82209999999"/>
    <n v="503861.43859999999"/>
    <n v="318000.6225"/>
    <n v="556501.08940000006"/>
    <n v="345535.4411"/>
    <n v="604687.02190000005"/>
  </r>
  <r>
    <s v="9"/>
    <s v="Region IX - West"/>
    <x v="51"/>
    <s v="CA"/>
    <x v="366"/>
    <s v="3"/>
    <x v="2"/>
    <n v="112757.7102"/>
    <n v="197325.99290000001"/>
    <n v="153508.0042"/>
    <n v="268639.0074"/>
    <n v="194154.93100000001"/>
    <n v="339771.12910000002"/>
    <n v="255649.65710000001"/>
    <n v="447386.89990000002"/>
    <n v="316539.96120000002"/>
    <n v="553944.93220000004"/>
    <n v="356461.91729999997"/>
    <n v="623808.35530000005"/>
    <n v="395846.60930000001"/>
    <n v="692731.56629999995"/>
  </r>
  <r>
    <s v="9"/>
    <s v="Region IX - West"/>
    <x v="51"/>
    <s v="CA"/>
    <x v="366"/>
    <s v="4"/>
    <x v="3"/>
    <n v="125259.77619999999"/>
    <n v="200415.64499999999"/>
    <n v="175363.68669999999"/>
    <n v="280581.90289999999"/>
    <n v="225467.59719999999"/>
    <n v="360748.16100000002"/>
    <n v="300623.46309999999"/>
    <n v="480997.54800000001"/>
    <n v="375779.32870000001"/>
    <n v="601246.93500000006"/>
    <n v="425883.23930000002"/>
    <n v="681413.19299999997"/>
    <n v="475987.14980000001"/>
    <n v="761579.45090000005"/>
  </r>
  <r>
    <s v="9"/>
    <s v="Region IX - West"/>
    <x v="51"/>
    <s v="CA"/>
    <x v="367"/>
    <s v="1"/>
    <x v="0"/>
    <n v="134785.486"/>
    <n v="235874.6005"/>
    <n v="174741.95509999999"/>
    <n v="305798.4216"/>
    <n v="209417.05549999999"/>
    <n v="366479.84720000002"/>
    <n v="250277.24179999999"/>
    <n v="437985.17320000002"/>
    <n v="295131.49420000002"/>
    <n v="516480.11489999999"/>
    <n v="323661.77769999998"/>
    <n v="566408.11089999997"/>
    <n v="349423.4412"/>
    <n v="611491.02209999994"/>
  </r>
  <r>
    <s v="9"/>
    <s v="Region IX - West"/>
    <x v="51"/>
    <s v="CA"/>
    <x v="367"/>
    <s v="2"/>
    <x v="1"/>
    <n v="117069.78200000001"/>
    <n v="204872.11859999999"/>
    <n v="153587.98929999999"/>
    <n v="268778.98139999999"/>
    <n v="186909.4105"/>
    <n v="327091.46830000001"/>
    <n v="229647.99530000001"/>
    <n v="401883.99170000001"/>
    <n v="273357.0809"/>
    <n v="478374.89140000002"/>
    <n v="301967.37670000002"/>
    <n v="528442.90910000005"/>
    <n v="328189.77799999999"/>
    <n v="574332.11140000005"/>
  </r>
  <r>
    <s v="9"/>
    <s v="Region IX - West"/>
    <x v="51"/>
    <s v="CA"/>
    <x v="367"/>
    <s v="3"/>
    <x v="2"/>
    <n v="106394.9014"/>
    <n v="186191.07750000001"/>
    <n v="144741.62590000001"/>
    <n v="253297.84539999999"/>
    <n v="182988.34469999999"/>
    <n v="320229.60310000001"/>
    <n v="240865.70740000001"/>
    <n v="421514.9878"/>
    <n v="298158.304"/>
    <n v="521777.03200000001"/>
    <n v="335703.62829999998"/>
    <n v="587481.34959999996"/>
    <n v="372729.1606"/>
    <n v="652276.03119999997"/>
  </r>
  <r>
    <s v="9"/>
    <s v="Region IX - West"/>
    <x v="51"/>
    <s v="CA"/>
    <x v="367"/>
    <s v="4"/>
    <x v="3"/>
    <n v="118933.9605"/>
    <n v="190294.33970000001"/>
    <n v="166507.54459999999"/>
    <n v="266412.07549999998"/>
    <n v="214081.12890000001"/>
    <n v="342529.81140000001"/>
    <n v="285441.50520000001"/>
    <n v="456706.41519999999"/>
    <n v="356801.88150000002"/>
    <n v="570883.01879999996"/>
    <n v="404375.4657"/>
    <n v="647000.7548"/>
    <n v="451949.04989999998"/>
    <n v="723118.49060000002"/>
  </r>
  <r>
    <s v="9"/>
    <s v="Region IX - West"/>
    <x v="51"/>
    <s v="CA"/>
    <x v="368"/>
    <s v="1"/>
    <x v="0"/>
    <n v="147310.8762"/>
    <n v="257794.03339999999"/>
    <n v="190943.084"/>
    <n v="334150.397"/>
    <n v="228808.40040000001"/>
    <n v="400414.70079999999"/>
    <n v="273415.06809999997"/>
    <n v="478476.36910000001"/>
    <n v="322384.1361"/>
    <n v="564172.23809999996"/>
    <n v="353535.00209999998"/>
    <n v="618686.2537"/>
    <n v="381639.14880000002"/>
    <n v="667868.51040000003"/>
  </r>
  <r>
    <s v="9"/>
    <s v="Region IX - West"/>
    <x v="51"/>
    <s v="CA"/>
    <x v="368"/>
    <s v="2"/>
    <x v="1"/>
    <n v="128106.45909999999"/>
    <n v="224186.30360000001"/>
    <n v="168011.47579999999"/>
    <n v="294020.08250000002"/>
    <n v="204409.35860000001"/>
    <n v="357716.3774"/>
    <n v="251052.27309999999"/>
    <n v="439341.4779"/>
    <n v="298779.94189999998"/>
    <n v="522864.8983"/>
    <n v="330026.0797"/>
    <n v="577545.63950000005"/>
    <n v="358648.62079999998"/>
    <n v="627635.08640000003"/>
  </r>
  <r>
    <s v="9"/>
    <s v="Region IX - West"/>
    <x v="51"/>
    <s v="CA"/>
    <x v="368"/>
    <s v="3"/>
    <x v="2"/>
    <n v="116606.5883"/>
    <n v="204061.5295"/>
    <n v="158684.10260000001"/>
    <n v="277697.17940000002"/>
    <n v="200653.2072"/>
    <n v="351143.11249999999"/>
    <n v="264156.77750000003"/>
    <n v="462274.36060000001"/>
    <n v="327026.44189999998"/>
    <n v="572296.27339999995"/>
    <n v="368235.21149999998"/>
    <n v="644411.62009999994"/>
    <n v="408880.50900000002"/>
    <n v="715540.8909"/>
  </r>
  <r>
    <s v="9"/>
    <s v="Region IX - West"/>
    <x v="51"/>
    <s v="CA"/>
    <x v="368"/>
    <s v="4"/>
    <x v="3"/>
    <n v="129990.23579999999"/>
    <n v="207984.38039999999"/>
    <n v="181986.33009999999"/>
    <n v="291178.1324"/>
    <n v="233982.42439999999"/>
    <n v="374371.8847"/>
    <n v="311976.56589999999"/>
    <n v="499162.51289999997"/>
    <n v="389970.70730000001"/>
    <n v="623953.14099999995"/>
    <n v="441966.80170000001"/>
    <n v="707146.8933"/>
    <n v="493962.89600000001"/>
    <n v="790340.64540000004"/>
  </r>
  <r>
    <s v="9"/>
    <s v="Region IX - West"/>
    <x v="51"/>
    <s v="CA"/>
    <x v="369"/>
    <s v="1"/>
    <x v="0"/>
    <n v="134787.53589999999"/>
    <n v="235878.18789999999"/>
    <n v="174673.97700000001"/>
    <n v="305679.45970000001"/>
    <n v="209288.92850000001"/>
    <n v="366255.6249"/>
    <n v="250054.06419999999"/>
    <n v="437594.61229999998"/>
    <n v="294807.97899999999"/>
    <n v="515913.9632"/>
    <n v="323280.65669999999"/>
    <n v="565741.14910000004"/>
    <n v="348945.30420000001"/>
    <n v="610654.28249999997"/>
  </r>
  <r>
    <s v="9"/>
    <s v="Region IX - West"/>
    <x v="51"/>
    <s v="CA"/>
    <x v="369"/>
    <s v="2"/>
    <x v="1"/>
    <n v="117369.57640000001"/>
    <n v="205396.75880000001"/>
    <n v="153875.54180000001"/>
    <n v="269282.19809999998"/>
    <n v="187159.56510000001"/>
    <n v="327529.2389"/>
    <n v="229771.52929999999"/>
    <n v="402100.17629999999"/>
    <n v="273399.52389999997"/>
    <n v="478449.16680000001"/>
    <n v="301967.0122"/>
    <n v="528442.27119999996"/>
    <n v="328120.47210000001"/>
    <n v="574210.82629999996"/>
  </r>
  <r>
    <s v="9"/>
    <s v="Region IX - West"/>
    <x v="51"/>
    <s v="CA"/>
    <x v="369"/>
    <s v="3"/>
    <x v="2"/>
    <n v="107010.3832"/>
    <n v="187268.17060000001"/>
    <n v="145674.0779"/>
    <n v="254929.63630000001"/>
    <n v="184239.44760000001"/>
    <n v="322419.0331"/>
    <n v="242586.26070000001"/>
    <n v="424525.95630000002"/>
    <n v="300358.136"/>
    <n v="525626.73800000001"/>
    <n v="338233.8995"/>
    <n v="591909.32409999997"/>
    <n v="375598.60690000001"/>
    <n v="657297.56220000004"/>
  </r>
  <r>
    <s v="9"/>
    <s v="Region IX - West"/>
    <x v="51"/>
    <s v="CA"/>
    <x v="369"/>
    <s v="4"/>
    <x v="3"/>
    <n v="118943.2225"/>
    <n v="190309.1588"/>
    <n v="166520.51139999999"/>
    <n v="266432.8222"/>
    <n v="214097.80040000001"/>
    <n v="342556.48570000002"/>
    <n v="285463.73389999999"/>
    <n v="456741.98100000003"/>
    <n v="356829.66739999998"/>
    <n v="570927.47620000003"/>
    <n v="404406.95630000002"/>
    <n v="647051.13970000006"/>
    <n v="451984.2452"/>
    <n v="723174.80319999997"/>
  </r>
  <r>
    <s v="9"/>
    <s v="Region IX - West"/>
    <x v="51"/>
    <s v="CA"/>
    <x v="370"/>
    <s v="1"/>
    <x v="0"/>
    <n v="142541.55189999999"/>
    <n v="249447.71590000001"/>
    <n v="184696.78339999999"/>
    <n v="323219.37089999998"/>
    <n v="221280.90429999999"/>
    <n v="387241.58250000002"/>
    <n v="264356.24050000001"/>
    <n v="462623.42090000003"/>
    <n v="311647.86910000001"/>
    <n v="545383.77099999995"/>
    <n v="341737.32770000002"/>
    <n v="598040.3236"/>
    <n v="368842.84610000002"/>
    <n v="645474.98069999996"/>
  </r>
  <r>
    <s v="9"/>
    <s v="Region IX - West"/>
    <x v="51"/>
    <s v="CA"/>
    <x v="370"/>
    <s v="2"/>
    <x v="1"/>
    <n v="124230.3628"/>
    <n v="217403.1349"/>
    <n v="162831.76060000001"/>
    <n v="284955.58100000001"/>
    <n v="198016.70050000001"/>
    <n v="346529.22580000001"/>
    <n v="243033.57459999999"/>
    <n v="425308.75550000003"/>
    <n v="289141.54340000002"/>
    <n v="505997.7009"/>
    <n v="319336.66820000001"/>
    <n v="558839.16929999995"/>
    <n v="346969.36499999999"/>
    <n v="607196.38870000001"/>
  </r>
  <r>
    <s v="9"/>
    <s v="Region IX - West"/>
    <x v="51"/>
    <s v="CA"/>
    <x v="370"/>
    <s v="3"/>
    <x v="2"/>
    <n v="113390.5252"/>
    <n v="198433.4191"/>
    <n v="154393.94519999999"/>
    <n v="270189.40419999999"/>
    <n v="195293.99789999999"/>
    <n v="341764.4964"/>
    <n v="257168.41310000001"/>
    <n v="450044.723"/>
    <n v="318438.40629999997"/>
    <n v="557267.21100000001"/>
    <n v="358613.48830000003"/>
    <n v="627573.60459999996"/>
    <n v="398251.3064"/>
    <n v="696939.78619999997"/>
  </r>
  <r>
    <s v="9"/>
    <s v="Region IX - West"/>
    <x v="51"/>
    <s v="CA"/>
    <x v="370"/>
    <s v="4"/>
    <x v="3"/>
    <n v="125788.47229999999"/>
    <n v="201261.55859999999"/>
    <n v="176103.86120000001"/>
    <n v="281766.18199999997"/>
    <n v="226419.2501"/>
    <n v="362270.80550000002"/>
    <n v="301892.3334"/>
    <n v="483027.74070000002"/>
    <n v="377365.41680000001"/>
    <n v="603784.67579999997"/>
    <n v="427680.80570000003"/>
    <n v="684289.29929999996"/>
    <n v="477996.19459999999"/>
    <n v="764793.92279999994"/>
  </r>
  <r>
    <s v="9"/>
    <s v="Region IX - West"/>
    <x v="51"/>
    <s v="CA"/>
    <x v="371"/>
    <s v="1"/>
    <x v="0"/>
    <n v="140161.00399999999"/>
    <n v="245281.75690000001"/>
    <n v="181437.69510000001"/>
    <n v="317515.96639999998"/>
    <n v="217260.9241"/>
    <n v="380206.61729999998"/>
    <n v="259380.49770000001"/>
    <n v="453915.87099999998"/>
    <n v="305632.73619999998"/>
    <n v="534857.28819999995"/>
    <n v="335076.28269999998"/>
    <n v="586383.49470000004"/>
    <n v="361488.45760000002"/>
    <n v="632604.80079999997"/>
  </r>
  <r>
    <s v="9"/>
    <s v="Region IX - West"/>
    <x v="51"/>
    <s v="CA"/>
    <x v="371"/>
    <s v="2"/>
    <x v="1"/>
    <n v="122891.9158"/>
    <n v="215060.85260000001"/>
    <n v="160817.02410000001"/>
    <n v="281429.79210000002"/>
    <n v="195320.7003"/>
    <n v="341811.22560000001"/>
    <n v="239271.31770000001"/>
    <n v="418724.80599999998"/>
    <n v="284407.25910000002"/>
    <n v="497712.7034"/>
    <n v="313991.26530000003"/>
    <n v="549484.71420000005"/>
    <n v="340991.16009999998"/>
    <n v="596734.53009999997"/>
  </r>
  <r>
    <s v="9"/>
    <s v="Region IX - West"/>
    <x v="51"/>
    <s v="CA"/>
    <x v="371"/>
    <s v="3"/>
    <x v="2"/>
    <n v="113013.46859999999"/>
    <n v="197773.57019999999"/>
    <n v="154113.78599999999"/>
    <n v="269699.12560000003"/>
    <n v="195116.61869999999"/>
    <n v="341454.08289999998"/>
    <n v="257115.36369999999"/>
    <n v="449951.88640000002"/>
    <n v="318544.0846"/>
    <n v="557452.14820000005"/>
    <n v="358863.20520000003"/>
    <n v="628010.60919999995"/>
    <n v="398675.63780000003"/>
    <n v="697682.36620000005"/>
  </r>
  <r>
    <s v="9"/>
    <s v="Region IX - West"/>
    <x v="51"/>
    <s v="CA"/>
    <x v="371"/>
    <s v="4"/>
    <x v="3"/>
    <n v="123706.12699999999"/>
    <n v="197929.80609999999"/>
    <n v="173188.57759999999"/>
    <n v="277101.72840000002"/>
    <n v="222671.02849999999"/>
    <n v="356273.6508"/>
    <n v="296894.7046"/>
    <n v="475031.53450000001"/>
    <n v="371118.38079999998"/>
    <n v="593789.41799999995"/>
    <n v="420600.83159999998"/>
    <n v="672961.34050000005"/>
    <n v="470083.28230000002"/>
    <n v="752133.26289999997"/>
  </r>
  <r>
    <s v="9"/>
    <s v="Region IX - West"/>
    <x v="51"/>
    <s v="CA"/>
    <x v="372"/>
    <s v="1"/>
    <x v="0"/>
    <n v="132999.81080000001"/>
    <n v="232749.66880000001"/>
    <n v="172306.12590000001"/>
    <n v="301535.72039999999"/>
    <n v="206418.07399999999"/>
    <n v="361231.62969999999"/>
    <n v="246573.3174"/>
    <n v="431503.30540000001"/>
    <n v="290660.56679999997"/>
    <n v="508655.99190000002"/>
    <n v="318713.6152"/>
    <n v="557748.82660000003"/>
    <n v="343967.39679999999"/>
    <n v="601942.94449999998"/>
  </r>
  <r>
    <s v="9"/>
    <s v="Region IX - West"/>
    <x v="51"/>
    <s v="CA"/>
    <x v="372"/>
    <s v="2"/>
    <x v="1"/>
    <n v="116028.46520000001"/>
    <n v="203049.81400000001"/>
    <n v="152040.9834"/>
    <n v="266071.72100000002"/>
    <n v="184856.12959999999"/>
    <n v="323498.22690000001"/>
    <n v="226810.84710000001"/>
    <n v="396918.98239999998"/>
    <n v="269801.04590000003"/>
    <n v="472151.83039999998"/>
    <n v="297958.35210000002"/>
    <n v="521427.11619999999"/>
    <n v="323714.76809999999"/>
    <n v="566500.84420000005"/>
  </r>
  <r>
    <s v="9"/>
    <s v="Region IX - West"/>
    <x v="51"/>
    <s v="CA"/>
    <x v="372"/>
    <s v="3"/>
    <x v="2"/>
    <n v="106035.1667"/>
    <n v="185561.5417"/>
    <n v="144414.94029999999"/>
    <n v="252726.14550000001"/>
    <n v="182698.91"/>
    <n v="319723.09240000002"/>
    <n v="240610.8345"/>
    <n v="421068.96059999999"/>
    <n v="297962.56329999998"/>
    <n v="521434.48560000001"/>
    <n v="335574.609"/>
    <n v="587255.56570000004"/>
    <n v="372688.70260000002"/>
    <n v="652205.22959999996"/>
  </r>
  <r>
    <s v="9"/>
    <s v="Region IX - West"/>
    <x v="51"/>
    <s v="CA"/>
    <x v="372"/>
    <s v="4"/>
    <x v="3"/>
    <n v="117371.0367"/>
    <n v="187793.66149999999"/>
    <n v="164319.45129999999"/>
    <n v="262911.12609999999"/>
    <n v="211267.86610000001"/>
    <n v="338028.5907"/>
    <n v="281690.48800000001"/>
    <n v="450704.78759999998"/>
    <n v="352113.11009999999"/>
    <n v="563380.98439999996"/>
    <n v="399061.52470000001"/>
    <n v="638498.44920000003"/>
    <n v="446009.93939999997"/>
    <n v="713615.91370000003"/>
  </r>
  <r>
    <s v="9"/>
    <s v="Region IX - West"/>
    <x v="51"/>
    <s v="CA"/>
    <x v="373"/>
    <s v="1"/>
    <x v="0"/>
    <n v="136579.37530000001"/>
    <n v="239013.90669999999"/>
    <n v="176905.8904"/>
    <n v="309585.30810000002"/>
    <n v="211903.55160000001"/>
    <n v="370831.21539999999"/>
    <n v="253088.48319999999"/>
    <n v="442904.8456"/>
    <n v="298308.39360000001"/>
    <n v="522039.6887"/>
    <n v="327085.49249999999"/>
    <n v="572399.61170000001"/>
    <n v="352966.97739999997"/>
    <n v="617692.21030000004"/>
  </r>
  <r>
    <s v="9"/>
    <s v="Region IX - West"/>
    <x v="51"/>
    <s v="CA"/>
    <x v="373"/>
    <s v="2"/>
    <x v="1"/>
    <n v="119310.287"/>
    <n v="208793.00229999999"/>
    <n v="156285.2194"/>
    <n v="273499.13390000002"/>
    <n v="189963.3279"/>
    <n v="332435.82370000001"/>
    <n v="232979.30319999999"/>
    <n v="407713.7806"/>
    <n v="277082.9166"/>
    <n v="484895.10399999999"/>
    <n v="305974.97499999998"/>
    <n v="535456.20629999996"/>
    <n v="332387.59960000002"/>
    <n v="581678.29949999996"/>
  </r>
  <r>
    <s v="9"/>
    <s v="Region IX - West"/>
    <x v="51"/>
    <s v="CA"/>
    <x v="373"/>
    <s v="3"/>
    <x v="2"/>
    <n v="109216.571"/>
    <n v="191128.9994"/>
    <n v="148798.12950000001"/>
    <n v="260396.72649999999"/>
    <n v="188282.20310000001"/>
    <n v="329493.8554"/>
    <n v="248002.8095"/>
    <n v="434004.9166"/>
    <n v="307153.39189999999"/>
    <n v="537518.43570000003"/>
    <n v="345953.75339999999"/>
    <n v="605419.06850000005"/>
    <n v="384247.42690000002"/>
    <n v="672432.99719999998"/>
  </r>
  <r>
    <s v="9"/>
    <s v="Region IX - West"/>
    <x v="51"/>
    <s v="CA"/>
    <x v="373"/>
    <s v="4"/>
    <x v="3"/>
    <n v="120533.9446"/>
    <n v="192854.31419999999"/>
    <n v="168747.52239999999"/>
    <n v="269996.03980000003"/>
    <n v="216961.10019999999"/>
    <n v="347137.76549999998"/>
    <n v="289281.4669"/>
    <n v="462850.35399999999"/>
    <n v="361601.83370000002"/>
    <n v="578562.94240000006"/>
    <n v="409815.41159999999"/>
    <n v="655704.66819999996"/>
    <n v="458028.98930000002"/>
    <n v="732846.39379999996"/>
  </r>
  <r>
    <s v="9"/>
    <s v="Region IX - West"/>
    <x v="51"/>
    <s v="CA"/>
    <x v="374"/>
    <s v="1"/>
    <x v="0"/>
    <n v="162219.9143"/>
    <n v="283884.84980000003"/>
    <n v="210301.3659"/>
    <n v="368027.39030000003"/>
    <n v="252027.57320000001"/>
    <n v="441048.25319999998"/>
    <n v="301193.91639999999"/>
    <n v="527089.35360000003"/>
    <n v="355166.69189999998"/>
    <n v="621541.7108"/>
    <n v="389497.64919999999"/>
    <n v="681620.88600000006"/>
    <n v="420492.1029"/>
    <n v="735861.18019999994"/>
  </r>
  <r>
    <s v="9"/>
    <s v="Region IX - West"/>
    <x v="51"/>
    <s v="CA"/>
    <x v="374"/>
    <s v="2"/>
    <x v="1"/>
    <n v="140931.29699999999"/>
    <n v="246629.76980000001"/>
    <n v="184881.05609999999"/>
    <n v="323541.84830000001"/>
    <n v="224980.5735"/>
    <n v="393716.0036"/>
    <n v="276404.15159999998"/>
    <n v="483707.26520000002"/>
    <n v="329000.80239999999"/>
    <n v="575751.40410000004"/>
    <n v="363429.6948"/>
    <n v="636001.96580000001"/>
    <n v="394981.77029999997"/>
    <n v="691218.09809999994"/>
  </r>
  <r>
    <s v="9"/>
    <s v="Region IX - West"/>
    <x v="51"/>
    <s v="CA"/>
    <x v="374"/>
    <s v="3"/>
    <x v="2"/>
    <n v="128118.57520000001"/>
    <n v="224207.5067"/>
    <n v="174305.4448"/>
    <n v="305034.52840000001"/>
    <n v="220372.13939999999"/>
    <n v="385651.2439"/>
    <n v="290081.77519999997"/>
    <n v="507643.1066"/>
    <n v="359088.70899999997"/>
    <n v="628405.24080000003"/>
    <n v="404312.5515"/>
    <n v="707546.96519999998"/>
    <n v="448911.77010000002"/>
    <n v="785595.59770000004"/>
  </r>
  <r>
    <s v="9"/>
    <s v="Region IX - West"/>
    <x v="51"/>
    <s v="CA"/>
    <x v="374"/>
    <s v="4"/>
    <x v="3"/>
    <n v="143142.77129999999"/>
    <n v="229028.4375"/>
    <n v="200399.8798"/>
    <n v="320639.8124"/>
    <n v="257656.9883"/>
    <n v="412251.1875"/>
    <n v="343542.65110000002"/>
    <n v="549668.25"/>
    <n v="429428.31390000001"/>
    <n v="687085.31240000005"/>
    <n v="486685.42249999999"/>
    <n v="778696.68759999995"/>
    <n v="543942.53099999996"/>
    <n v="870308.06240000005"/>
  </r>
  <r>
    <s v="9"/>
    <s v="Region IX - West"/>
    <x v="51"/>
    <s v="CA"/>
    <x v="375"/>
    <s v="1"/>
    <x v="0"/>
    <n v="156257.74470000001"/>
    <n v="273451.05310000002"/>
    <n v="202510.48240000001"/>
    <n v="354393.34409999999"/>
    <n v="242650.23199999999"/>
    <n v="424637.90590000001"/>
    <n v="289926.17290000001"/>
    <n v="507370.8026"/>
    <n v="341827.2328"/>
    <n v="598197.65749999997"/>
    <n v="374845.83199999999"/>
    <n v="655980.20589999994"/>
    <n v="404616.25390000001"/>
    <n v="708078.44440000004"/>
  </r>
  <r>
    <s v="9"/>
    <s v="Region IX - West"/>
    <x v="51"/>
    <s v="CA"/>
    <x v="375"/>
    <s v="2"/>
    <x v="1"/>
    <n v="136011.22659999999"/>
    <n v="238019.64670000001"/>
    <n v="178334.52230000001"/>
    <n v="312085.41409999999"/>
    <n v="216927.21"/>
    <n v="379622.61749999999"/>
    <n v="266349.89199999999"/>
    <n v="466112.31099999999"/>
    <n v="316942.1899"/>
    <n v="554648.83219999995"/>
    <n v="350068.01750000002"/>
    <n v="612619.03060000006"/>
    <n v="380400.02250000002"/>
    <n v="665700.03949999996"/>
  </r>
  <r>
    <s v="9"/>
    <s v="Region IX - West"/>
    <x v="51"/>
    <s v="CA"/>
    <x v="375"/>
    <s v="3"/>
    <x v="2"/>
    <n v="123944.625"/>
    <n v="216903.0938"/>
    <n v="168709.63399999999"/>
    <n v="295241.85940000002"/>
    <n v="213360.35070000001"/>
    <n v="373380.61359999998"/>
    <n v="280916.17930000002"/>
    <n v="491603.31390000001"/>
    <n v="347803.70409999997"/>
    <n v="608656.48230000003"/>
    <n v="391652.8272"/>
    <n v="685392.44759999996"/>
    <n v="434907.90230000002"/>
    <n v="761088.82900000003"/>
  </r>
  <r>
    <s v="9"/>
    <s v="Region IX - West"/>
    <x v="51"/>
    <s v="CA"/>
    <x v="375"/>
    <s v="4"/>
    <x v="3"/>
    <n v="137888.24979999999"/>
    <n v="220621.20310000001"/>
    <n v="193043.54980000001"/>
    <n v="308869.68420000002"/>
    <n v="248198.84969999999"/>
    <n v="397118.1655"/>
    <n v="330931.79969999997"/>
    <n v="529490.88729999994"/>
    <n v="413664.74959999998"/>
    <n v="661863.6091"/>
    <n v="468820.04950000002"/>
    <n v="750112.09039999999"/>
    <n v="523975.34940000001"/>
    <n v="838360.57149999996"/>
  </r>
  <r>
    <s v="9"/>
    <s v="Region IX - West"/>
    <x v="51"/>
    <s v="CA"/>
    <x v="376"/>
    <s v="1"/>
    <x v="0"/>
    <n v="137174.25510000001"/>
    <n v="240054.94639999999"/>
    <n v="177729.15849999999"/>
    <n v="311026.02730000002"/>
    <n v="212924.56090000001"/>
    <n v="372617.9816"/>
    <n v="254360.31400000001"/>
    <n v="445130.54960000003"/>
    <n v="299852.61369999999"/>
    <n v="524742.07389999996"/>
    <n v="328798.391"/>
    <n v="575397.18420000002"/>
    <n v="354865.33840000001"/>
    <n v="621014.34219999996"/>
  </r>
  <r>
    <s v="9"/>
    <s v="Region IX - West"/>
    <x v="51"/>
    <s v="CA"/>
    <x v="376"/>
    <s v="2"/>
    <x v="1"/>
    <n v="119607.4243"/>
    <n v="209312.99249999999"/>
    <n v="156752.959"/>
    <n v="274317.67830000003"/>
    <n v="190606.05780000001"/>
    <n v="333560.60110000003"/>
    <n v="233904.42439999999"/>
    <n v="409332.7426"/>
    <n v="278261.18050000002"/>
    <n v="486957.06589999999"/>
    <n v="307311.36930000002"/>
    <n v="537794.89630000002"/>
    <n v="333890.81180000002"/>
    <n v="584308.92070000002"/>
  </r>
  <r>
    <s v="9"/>
    <s v="Region IX - West"/>
    <x v="51"/>
    <s v="CA"/>
    <x v="376"/>
    <s v="3"/>
    <x v="2"/>
    <n v="109233.9004"/>
    <n v="191159.32569999999"/>
    <n v="148751.61350000001"/>
    <n v="260315.3236"/>
    <n v="188170.1611"/>
    <n v="329297.7819"/>
    <n v="247801.0042"/>
    <n v="433651.7574"/>
    <n v="306851.99530000001"/>
    <n v="536990.99179999996"/>
    <n v="345575.0428"/>
    <n v="604756.32479999994"/>
    <n v="383782.66619999998"/>
    <n v="671619.66579999996"/>
  </r>
  <r>
    <s v="9"/>
    <s v="Region IX - West"/>
    <x v="51"/>
    <s v="CA"/>
    <x v="376"/>
    <s v="4"/>
    <x v="3"/>
    <n v="121053.37239999999"/>
    <n v="193685.39869999999"/>
    <n v="169474.72140000001"/>
    <n v="271159.55810000002"/>
    <n v="217896.07029999999"/>
    <n v="348633.71769999998"/>
    <n v="290528.09370000003"/>
    <n v="464844.95689999999"/>
    <n v="363160.11719999998"/>
    <n v="581056.19609999994"/>
    <n v="411581.46610000002"/>
    <n v="658530.35569999996"/>
    <n v="460002.815"/>
    <n v="736004.51509999996"/>
  </r>
  <r>
    <s v="9"/>
    <s v="Region IX - West"/>
    <x v="51"/>
    <s v="CA"/>
    <x v="377"/>
    <s v="1"/>
    <x v="0"/>
    <n v="155661.83619999999"/>
    <n v="272408.21340000001"/>
    <n v="201721.19870000001"/>
    <n v="353012.09769999998"/>
    <n v="241693.28049999999"/>
    <n v="422963.24089999998"/>
    <n v="288765.924"/>
    <n v="505340.36690000002"/>
    <n v="340444.76209999999"/>
    <n v="595778.33369999996"/>
    <n v="373323.48489999998"/>
    <n v="653316.09849999996"/>
    <n v="402956.95140000002"/>
    <n v="705174.66509999998"/>
  </r>
  <r>
    <s v="9"/>
    <s v="Region IX - West"/>
    <x v="51"/>
    <s v="CA"/>
    <x v="377"/>
    <s v="2"/>
    <x v="1"/>
    <n v="135564.18960000001"/>
    <n v="237237.33180000001"/>
    <n v="177723.00289999999"/>
    <n v="311015.255"/>
    <n v="216159.3982"/>
    <n v="378278.94689999998"/>
    <n v="265362.99790000002"/>
    <n v="464385.2463"/>
    <n v="315742.6973"/>
    <n v="552549.72010000004"/>
    <n v="348731.79749999999"/>
    <n v="610280.64560000005"/>
    <n v="378931.4546"/>
    <n v="663130.04539999994"/>
  </r>
  <r>
    <s v="9"/>
    <s v="Region IX - West"/>
    <x v="51"/>
    <s v="CA"/>
    <x v="377"/>
    <s v="3"/>
    <x v="2"/>
    <n v="123619.5528"/>
    <n v="216334.21739999999"/>
    <n v="168289.92139999999"/>
    <n v="294507.36249999999"/>
    <n v="212846.83809999999"/>
    <n v="372481.96669999999"/>
    <n v="280257.70400000003"/>
    <n v="490450.98200000002"/>
    <n v="347005.17989999999"/>
    <n v="607259.06480000005"/>
    <n v="390766.397"/>
    <n v="683841.19480000006"/>
    <n v="433937.93420000002"/>
    <n v="759391.38489999995"/>
  </r>
  <r>
    <s v="9"/>
    <s v="Region IX - West"/>
    <x v="51"/>
    <s v="CA"/>
    <x v="377"/>
    <s v="4"/>
    <x v="3"/>
    <n v="137364.18789999999"/>
    <n v="219782.704"/>
    <n v="192309.86309999999"/>
    <n v="307695.7855"/>
    <n v="247255.53829999999"/>
    <n v="395608.86719999998"/>
    <n v="329674.05109999998"/>
    <n v="527478.48959999997"/>
    <n v="412092.5638"/>
    <n v="659348.11179999996"/>
    <n v="467038.239"/>
    <n v="747261.19350000005"/>
    <n v="521983.9142"/>
    <n v="835174.27500000002"/>
  </r>
  <r>
    <s v="9"/>
    <s v="Region IX - West"/>
    <x v="51"/>
    <s v="CA"/>
    <x v="378"/>
    <s v="1"/>
    <x v="0"/>
    <n v="139556.86730000001"/>
    <n v="244224.5177"/>
    <n v="180920.28700000001"/>
    <n v="316610.50219999999"/>
    <n v="216816.43599999999"/>
    <n v="379428.76309999998"/>
    <n v="259112.90549999999"/>
    <n v="453447.58470000001"/>
    <n v="305544.26240000001"/>
    <n v="534702.45920000004"/>
    <n v="335078.34909999999"/>
    <n v="586387.11100000003"/>
    <n v="361741.62670000002"/>
    <n v="633047.84669999999"/>
  </r>
  <r>
    <s v="9"/>
    <s v="Region IX - West"/>
    <x v="51"/>
    <s v="CA"/>
    <x v="378"/>
    <s v="2"/>
    <x v="1"/>
    <n v="121245.67819999999"/>
    <n v="212179.93669999999"/>
    <n v="159055.26420000001"/>
    <n v="278346.71230000001"/>
    <n v="193552.2323"/>
    <n v="338716.40639999998"/>
    <n v="237790.2396"/>
    <n v="416132.91930000001"/>
    <n v="283037.93670000002"/>
    <n v="495316.38919999998"/>
    <n v="312656.43969999999"/>
    <n v="547148.76930000004"/>
    <n v="339799.74550000002"/>
    <n v="594649.55480000004"/>
  </r>
  <r>
    <s v="9"/>
    <s v="Region IX - West"/>
    <x v="51"/>
    <s v="CA"/>
    <x v="378"/>
    <s v="3"/>
    <x v="2"/>
    <n v="110226.45020000001"/>
    <n v="192896.28779999999"/>
    <n v="149964.2402"/>
    <n v="262437.4203"/>
    <n v="189598.66279999999"/>
    <n v="331797.65999999997"/>
    <n v="249574.633"/>
    <n v="436755.6078"/>
    <n v="308946.18119999999"/>
    <n v="540655.81700000004"/>
    <n v="347855.63319999998"/>
    <n v="608747.35809999995"/>
    <n v="386227.82120000001"/>
    <n v="675898.68709999998"/>
  </r>
  <r>
    <s v="9"/>
    <s v="Region IX - West"/>
    <x v="51"/>
    <s v="CA"/>
    <x v="378"/>
    <s v="4"/>
    <x v="3"/>
    <n v="123144.99219999999"/>
    <n v="197031.99050000001"/>
    <n v="172402.98910000001"/>
    <n v="275844.78659999999"/>
    <n v="221660.986"/>
    <n v="354657.58289999998"/>
    <n v="295547.98139999999"/>
    <n v="472876.77710000001"/>
    <n v="369434.9767"/>
    <n v="591095.97140000004"/>
    <n v="418692.97350000002"/>
    <n v="669908.76769999997"/>
    <n v="467950.97039999999"/>
    <n v="748721.5638"/>
  </r>
  <r>
    <s v="9"/>
    <s v="Region IX - West"/>
    <x v="51"/>
    <s v="CA"/>
    <x v="379"/>
    <s v="1"/>
    <x v="0"/>
    <n v="145526.24369999999"/>
    <n v="254670.9264"/>
    <n v="188473.28880000001"/>
    <n v="329828.25530000002"/>
    <n v="225745.38320000001"/>
    <n v="395054.42050000001"/>
    <n v="269599.58809999999"/>
    <n v="471799.27899999998"/>
    <n v="317751.4903"/>
    <n v="556065.10809999995"/>
    <n v="348396.3223"/>
    <n v="609693.56400000001"/>
    <n v="375944.08250000002"/>
    <n v="657902.14450000005"/>
  </r>
  <r>
    <s v="9"/>
    <s v="Region IX - West"/>
    <x v="51"/>
    <s v="CA"/>
    <x v="379"/>
    <s v="2"/>
    <x v="1"/>
    <n v="127215.0546"/>
    <n v="222626.34539999999"/>
    <n v="166608.266"/>
    <n v="291564.46549999999"/>
    <n v="202481.17929999999"/>
    <n v="354342.0638"/>
    <n v="248276.9221"/>
    <n v="434484.61359999998"/>
    <n v="295245.16460000002"/>
    <n v="516679.038"/>
    <n v="326016.91279999999"/>
    <n v="570529.59730000002"/>
    <n v="354139.00140000001"/>
    <n v="619743.25249999994"/>
  </r>
  <r>
    <s v="9"/>
    <s v="Region IX - West"/>
    <x v="51"/>
    <s v="CA"/>
    <x v="379"/>
    <s v="3"/>
    <x v="2"/>
    <n v="116554.6078"/>
    <n v="203970.56359999999"/>
    <n v="158823.66089999999"/>
    <n v="277941.40659999999"/>
    <n v="200989.34659999999"/>
    <n v="351731.3566"/>
    <n v="264762.21130000002"/>
    <n v="463333.86989999999"/>
    <n v="327930.65409999999"/>
    <n v="573878.6446"/>
    <n v="369371.36910000001"/>
    <n v="646399.89599999995"/>
    <n v="410274.82020000002"/>
    <n v="717980.93539999996"/>
  </r>
  <r>
    <s v="9"/>
    <s v="Region IX - West"/>
    <x v="51"/>
    <s v="CA"/>
    <x v="379"/>
    <s v="4"/>
    <x v="3"/>
    <n v="128431.9586"/>
    <n v="205491.13690000001"/>
    <n v="179804.7421"/>
    <n v="287687.59149999998"/>
    <n v="231177.52549999999"/>
    <n v="369884.04639999999"/>
    <n v="308236.70069999999"/>
    <n v="493178.72840000002"/>
    <n v="385295.87589999998"/>
    <n v="616473.4105"/>
    <n v="436668.6593"/>
    <n v="698669.86529999995"/>
    <n v="488041.44270000001"/>
    <n v="780866.32"/>
  </r>
  <r>
    <s v="9"/>
    <s v="Region IX - West"/>
    <x v="51"/>
    <s v="CA"/>
    <x v="380"/>
    <s v="1"/>
    <x v="0"/>
    <n v="145527.27220000001"/>
    <n v="254672.72640000001"/>
    <n v="188439.30429999999"/>
    <n v="329768.78269999998"/>
    <n v="225681.3253"/>
    <n v="394942.31939999998"/>
    <n v="269488.0061"/>
    <n v="471604.01069999998"/>
    <n v="317589.74099999998"/>
    <n v="555782.04669999995"/>
    <n v="348205.7708"/>
    <n v="609360.09900000005"/>
    <n v="375705.02399999998"/>
    <n v="657483.79189999995"/>
  </r>
  <r>
    <s v="9"/>
    <s v="Region IX - West"/>
    <x v="51"/>
    <s v="CA"/>
    <x v="380"/>
    <s v="2"/>
    <x v="1"/>
    <n v="127364.9543"/>
    <n v="222888.67019999999"/>
    <n v="166752.04579999999"/>
    <n v="291816.08010000002"/>
    <n v="202606.26120000001"/>
    <n v="354560.9571"/>
    <n v="248338.69500000001"/>
    <n v="434592.71620000002"/>
    <n v="295266.3933"/>
    <n v="516716.18819999998"/>
    <n v="326016.73849999998"/>
    <n v="570529.29229999997"/>
    <n v="354104.35729999997"/>
    <n v="619682.62529999996"/>
  </r>
  <r>
    <s v="9"/>
    <s v="Region IX - West"/>
    <x v="51"/>
    <s v="CA"/>
    <x v="380"/>
    <s v="3"/>
    <x v="2"/>
    <n v="116862.35060000001"/>
    <n v="204509.11360000001"/>
    <n v="159289.88939999999"/>
    <n v="278757.3064"/>
    <n v="201614.90100000001"/>
    <n v="352826.07689999999"/>
    <n v="265622.49190000002"/>
    <n v="464839.36090000003"/>
    <n v="329030.5748"/>
    <n v="575803.50600000005"/>
    <n v="370636.51"/>
    <n v="648613.89249999996"/>
    <n v="411709.5491"/>
    <n v="720491.71100000001"/>
  </r>
  <r>
    <s v="9"/>
    <s v="Region IX - West"/>
    <x v="51"/>
    <s v="CA"/>
    <x v="380"/>
    <s v="4"/>
    <x v="3"/>
    <n v="128436.59269999999"/>
    <n v="205498.5514"/>
    <n v="179811.2298"/>
    <n v="287697.9719"/>
    <n v="231185.86689999999"/>
    <n v="369897.39250000002"/>
    <n v="308247.82250000001"/>
    <n v="493196.5233"/>
    <n v="385309.7782"/>
    <n v="616495.65410000004"/>
    <n v="436684.41519999999"/>
    <n v="698695.07479999994"/>
    <n v="488059.05229999998"/>
    <n v="780894.49529999995"/>
  </r>
  <r>
    <s v="9"/>
    <s v="Region IX - West"/>
    <x v="51"/>
    <s v="CA"/>
    <x v="381"/>
    <s v="1"/>
    <x v="0"/>
    <n v="140157.91829999999"/>
    <n v="245276.35709999999"/>
    <n v="181539.64859999999"/>
    <n v="317694.38520000002"/>
    <n v="217453.09839999999"/>
    <n v="380542.92219999997"/>
    <n v="259715.24479999999"/>
    <n v="454501.67849999998"/>
    <n v="306117.98629999999"/>
    <n v="535706.47589999996"/>
    <n v="335647.93920000002"/>
    <n v="587383.89359999995"/>
    <n v="362205.63620000001"/>
    <n v="633859.86340000003"/>
  </r>
  <r>
    <s v="9"/>
    <s v="Region IX - West"/>
    <x v="51"/>
    <s v="CA"/>
    <x v="381"/>
    <s v="2"/>
    <x v="1"/>
    <n v="122442.2144"/>
    <n v="214273.87530000001"/>
    <n v="160385.68290000001"/>
    <n v="280674.94500000001"/>
    <n v="194945.45329999999"/>
    <n v="341154.54330000002"/>
    <n v="239085.99830000001"/>
    <n v="418400.49690000003"/>
    <n v="284343.57280000002"/>
    <n v="497601.2524"/>
    <n v="313991.78820000001"/>
    <n v="549485.62919999997"/>
    <n v="341095.09289999999"/>
    <n v="596916.41260000004"/>
  </r>
  <r>
    <s v="9"/>
    <s v="Region IX - West"/>
    <x v="51"/>
    <s v="CA"/>
    <x v="381"/>
    <s v="3"/>
    <x v="2"/>
    <n v="112090.2365"/>
    <n v="196157.91390000001"/>
    <n v="152715.09510000001"/>
    <n v="267251.41639999999"/>
    <n v="193239.94779999999"/>
    <n v="338169.90870000003"/>
    <n v="254534.51149999999"/>
    <n v="445435.39520000003"/>
    <n v="315244.30920000002"/>
    <n v="551677.54119999998"/>
    <n v="355067.76760000002"/>
    <n v="621368.59329999995"/>
    <n v="394371.43400000001"/>
    <n v="690150.00950000004"/>
  </r>
  <r>
    <s v="9"/>
    <s v="Region IX - West"/>
    <x v="51"/>
    <s v="CA"/>
    <x v="381"/>
    <s v="4"/>
    <x v="3"/>
    <n v="123692.2246"/>
    <n v="197907.56229999999"/>
    <n v="173169.11439999999"/>
    <n v="277070.5871"/>
    <n v="222646.0043"/>
    <n v="356233.61219999997"/>
    <n v="296861.33899999998"/>
    <n v="474978.1495"/>
    <n v="371076.67379999999"/>
    <n v="593722.68689999997"/>
    <n v="420553.5637"/>
    <n v="672885.71180000005"/>
    <n v="470030.4534"/>
    <n v="752048.73670000001"/>
  </r>
  <r>
    <s v="9"/>
    <s v="Region IX - West"/>
    <x v="51"/>
    <s v="CA"/>
    <x v="382"/>
    <s v="1"/>
    <x v="0"/>
    <n v="140755.87669999999"/>
    <n v="246322.78419999999"/>
    <n v="182260.95420000001"/>
    <n v="318956.66979999997"/>
    <n v="218281.9228"/>
    <n v="381993.36489999999"/>
    <n v="260652.31599999999"/>
    <n v="456141.55310000002"/>
    <n v="307176.94170000002"/>
    <n v="537559.64800000004"/>
    <n v="336789.1654"/>
    <n v="589381.03929999995"/>
    <n v="363386.80170000001"/>
    <n v="635926.9031"/>
  </r>
  <r>
    <s v="9"/>
    <s v="Region IX - West"/>
    <x v="51"/>
    <s v="CA"/>
    <x v="382"/>
    <s v="2"/>
    <x v="1"/>
    <n v="123189.0459"/>
    <n v="215580.8303"/>
    <n v="161284.75459999999"/>
    <n v="282248.32069999998"/>
    <n v="195963.4197"/>
    <n v="342935.98440000002"/>
    <n v="240196.4264"/>
    <n v="420343.74619999999"/>
    <n v="285585.5086"/>
    <n v="499774.63990000001"/>
    <n v="315327.64370000002"/>
    <n v="551823.37639999995"/>
    <n v="342494.35509999999"/>
    <n v="599365.12139999995"/>
  </r>
  <r>
    <s v="9"/>
    <s v="Region IX - West"/>
    <x v="51"/>
    <s v="CA"/>
    <x v="382"/>
    <s v="3"/>
    <x v="2"/>
    <n v="113030.7905"/>
    <n v="197803.88329999999"/>
    <n v="154067.25949999999"/>
    <n v="269617.70429999998"/>
    <n v="195004.56330000001"/>
    <n v="341257.98560000001"/>
    <n v="256913.54029999999"/>
    <n v="449598.69559999998"/>
    <n v="318242.6655"/>
    <n v="556924.66469999996"/>
    <n v="358484.46889999998"/>
    <n v="627347.82070000004"/>
    <n v="398210.84830000001"/>
    <n v="696868.98459999997"/>
  </r>
  <r>
    <s v="9"/>
    <s v="Region IX - West"/>
    <x v="51"/>
    <s v="CA"/>
    <x v="382"/>
    <s v="4"/>
    <x v="3"/>
    <n v="124225.5485"/>
    <n v="198760.8805"/>
    <n v="173915.76790000001"/>
    <n v="278265.23259999999"/>
    <n v="223605.98730000001"/>
    <n v="357769.58490000002"/>
    <n v="298141.3162"/>
    <n v="477026.11310000002"/>
    <n v="372676.64539999998"/>
    <n v="596282.64139999996"/>
    <n v="422366.86479999998"/>
    <n v="675786.99369999999"/>
    <n v="472057.08409999998"/>
    <n v="755291.34580000001"/>
  </r>
  <r>
    <s v="9"/>
    <s v="Region IX - West"/>
    <x v="52"/>
    <s v="HI"/>
    <x v="383"/>
    <s v="1"/>
    <x v="0"/>
    <n v="166970.73199999999"/>
    <n v="292198.78100000002"/>
    <n v="217159.39550000001"/>
    <n v="380028.94209999999"/>
    <n v="260708.12239999999"/>
    <n v="456239.2144"/>
    <n v="312261.23379999999"/>
    <n v="546457.15910000005"/>
    <n v="368814.46629999997"/>
    <n v="645425.31599999999"/>
    <n v="404725.2696"/>
    <n v="708269.22160000005"/>
    <n v="437591.4828"/>
    <n v="765785.09479999996"/>
  </r>
  <r>
    <s v="9"/>
    <s v="Region IX - West"/>
    <x v="52"/>
    <s v="HI"/>
    <x v="383"/>
    <s v="2"/>
    <x v="1"/>
    <n v="142109.1998"/>
    <n v="248691.09959999999"/>
    <n v="187472.73970000001"/>
    <n v="328077.29450000002"/>
    <n v="229121.76569999999"/>
    <n v="400963.09009999997"/>
    <n v="283310.94870000001"/>
    <n v="495794.16029999999"/>
    <n v="338257.09850000002"/>
    <n v="591949.92229999998"/>
    <n v="374122.25949999999"/>
    <n v="654713.95400000003"/>
    <n v="407284.6385"/>
    <n v="712748.11750000005"/>
  </r>
  <r>
    <s v="9"/>
    <s v="Region IX - West"/>
    <x v="52"/>
    <s v="HI"/>
    <x v="383"/>
    <s v="3"/>
    <x v="2"/>
    <n v="125795.2674"/>
    <n v="220141.71799999999"/>
    <n v="170203.48910000001"/>
    <n v="297856.10590000002"/>
    <n v="214471.36629999999"/>
    <n v="375324.89110000001"/>
    <n v="281585.0858"/>
    <n v="492773.90019999997"/>
    <n v="347878.16720000003"/>
    <n v="608786.79280000005"/>
    <n v="391161.73489999998"/>
    <n v="684533.03599999996"/>
    <n v="433715.84649999999"/>
    <n v="759002.73140000005"/>
  </r>
  <r>
    <s v="9"/>
    <s v="Region IX - West"/>
    <x v="52"/>
    <s v="HI"/>
    <x v="383"/>
    <s v="4"/>
    <x v="3"/>
    <n v="147261.1274"/>
    <n v="235617.80729999999"/>
    <n v="206165.57829999999"/>
    <n v="329864.9301"/>
    <n v="265070.02929999999"/>
    <n v="424112.05310000002"/>
    <n v="353426.70569999999"/>
    <n v="565482.73750000005"/>
    <n v="441783.38209999999"/>
    <n v="706853.42180000001"/>
    <n v="500687.83309999999"/>
    <n v="801100.54480000003"/>
    <n v="559592.28390000004"/>
    <n v="895347.66760000004"/>
  </r>
  <r>
    <s v="9"/>
    <s v="Region IX - West"/>
    <x v="53"/>
    <s v="NV"/>
    <x v="384"/>
    <s v="1"/>
    <x v="0"/>
    <n v="119874.3873"/>
    <n v="209780.1778"/>
    <n v="155451.63759999999"/>
    <n v="272040.36570000002"/>
    <n v="186325.99309999999"/>
    <n v="326070.48790000001"/>
    <n v="222721.55119999999"/>
    <n v="389762.7145"/>
    <n v="262672.43"/>
    <n v="459676.7524"/>
    <n v="288080.2255"/>
    <n v="504140.3946"/>
    <n v="311048.59570000001"/>
    <n v="544335.04249999998"/>
  </r>
  <r>
    <s v="9"/>
    <s v="Region IX - West"/>
    <x v="53"/>
    <s v="NV"/>
    <x v="384"/>
    <s v="2"/>
    <x v="1"/>
    <n v="103945.1409"/>
    <n v="181903.99660000001"/>
    <n v="136430.84469999999"/>
    <n v="238753.97820000001"/>
    <n v="166088.02650000001"/>
    <n v="290654.04639999999"/>
    <n v="204172.56469999999"/>
    <n v="357301.98830000003"/>
    <n v="243093.75570000001"/>
    <n v="425414.0723"/>
    <n v="268564.10230000003"/>
    <n v="469987.179"/>
    <n v="291925.90820000001"/>
    <n v="510870.33929999999"/>
  </r>
  <r>
    <s v="9"/>
    <s v="Region IX - West"/>
    <x v="53"/>
    <s v="NV"/>
    <x v="384"/>
    <s v="3"/>
    <x v="2"/>
    <n v="94267.425000000003"/>
    <n v="164967.9938"/>
    <n v="128187.82150000001"/>
    <n v="224328.6875"/>
    <n v="162018.29670000001"/>
    <n v="283532.01919999998"/>
    <n v="213220.13939999999"/>
    <n v="373135.2439"/>
    <n v="263896.18400000001"/>
    <n v="461818.32209999999"/>
    <n v="297095.9938"/>
    <n v="519917.989"/>
    <n v="329828.42739999999"/>
    <n v="577199.74789999996"/>
  </r>
  <r>
    <s v="9"/>
    <s v="Region IX - West"/>
    <x v="53"/>
    <s v="NV"/>
    <x v="384"/>
    <s v="4"/>
    <x v="3"/>
    <n v="105772.1537"/>
    <n v="169235.44839999999"/>
    <n v="148081.01509999999"/>
    <n v="236929.62770000001"/>
    <n v="190389.87659999999"/>
    <n v="304623.80709999998"/>
    <n v="253853.16880000001"/>
    <n v="406165.07610000001"/>
    <n v="317316.46090000001"/>
    <n v="507706.34509999998"/>
    <n v="359625.3224"/>
    <n v="575400.52450000006"/>
    <n v="401934.1839"/>
    <n v="643094.70369999995"/>
  </r>
  <r>
    <s v="9"/>
    <s v="Region IX - West"/>
    <x v="53"/>
    <s v="NV"/>
    <x v="385"/>
    <s v="1"/>
    <x v="0"/>
    <n v="122851.8723"/>
    <n v="214990.77650000001"/>
    <n v="159466.02480000001"/>
    <n v="279065.54320000001"/>
    <n v="191238.86610000001"/>
    <n v="334668.01579999999"/>
    <n v="228745.95970000001"/>
    <n v="400305.42940000002"/>
    <n v="269908.28230000002"/>
    <n v="472339.49400000001"/>
    <n v="296073.06400000001"/>
    <n v="518127.86200000002"/>
    <n v="319823.22529999999"/>
    <n v="559690.64430000004"/>
  </r>
  <r>
    <s v="9"/>
    <s v="Region IX - West"/>
    <x v="53"/>
    <s v="NV"/>
    <x v="385"/>
    <s v="2"/>
    <x v="1"/>
    <n v="105880.5267"/>
    <n v="185290.92170000001"/>
    <n v="139200.88219999999"/>
    <n v="243601.54389999999"/>
    <n v="169676.92170000001"/>
    <n v="296934.61300000001"/>
    <n v="208983.48929999999"/>
    <n v="365721.10639999999"/>
    <n v="249048.76139999999"/>
    <n v="435835.33250000002"/>
    <n v="275245.55099999998"/>
    <n v="481679.71409999998"/>
    <n v="299338.03649999999"/>
    <n v="523841.56400000001"/>
  </r>
  <r>
    <s v="9"/>
    <s v="Region IX - West"/>
    <x v="53"/>
    <s v="NV"/>
    <x v="385"/>
    <s v="3"/>
    <x v="2"/>
    <n v="95277.300199999998"/>
    <n v="166735.27540000001"/>
    <n v="129353.92720000001"/>
    <n v="226369.37270000001"/>
    <n v="163334.75030000001"/>
    <n v="285835.81300000002"/>
    <n v="214791.95499999999"/>
    <n v="375885.92139999999"/>
    <n v="265688.96380000003"/>
    <n v="464955.68660000002"/>
    <n v="298997.86290000001"/>
    <n v="523246.26010000001"/>
    <n v="331808.81"/>
    <n v="580665.41760000004"/>
  </r>
  <r>
    <s v="9"/>
    <s v="Region IX - West"/>
    <x v="53"/>
    <s v="NV"/>
    <x v="385"/>
    <s v="4"/>
    <x v="3"/>
    <n v="108383.19500000001"/>
    <n v="173413.11470000001"/>
    <n v="151736.4731"/>
    <n v="242778.36050000001"/>
    <n v="195089.75109999999"/>
    <n v="312143.60649999999"/>
    <n v="260119.66819999999"/>
    <n v="416191.47519999999"/>
    <n v="325149.58510000003"/>
    <n v="520239.34399999998"/>
    <n v="368502.86320000002"/>
    <n v="589604.59"/>
    <n v="411856.14120000001"/>
    <n v="658969.83570000005"/>
  </r>
  <r>
    <s v="9"/>
    <s v="Region IX - West"/>
    <x v="53"/>
    <s v="NV"/>
    <x v="386"/>
    <s v="1"/>
    <x v="0"/>
    <n v="128822.27370000001"/>
    <n v="225438.97889999999"/>
    <n v="166985.03760000001"/>
    <n v="292223.81579999998"/>
    <n v="200103.7501"/>
    <n v="350181.5626"/>
    <n v="239121.054"/>
    <n v="418461.8444"/>
    <n v="281953.7536"/>
    <n v="493419.0687"/>
    <n v="309200.4779"/>
    <n v="541100.83609999996"/>
    <n v="333786.61410000001"/>
    <n v="584126.57460000005"/>
  </r>
  <r>
    <s v="9"/>
    <s v="Region IX - West"/>
    <x v="53"/>
    <s v="NV"/>
    <x v="386"/>
    <s v="2"/>
    <x v="1"/>
    <n v="111999.7994"/>
    <n v="195999.649"/>
    <n v="146897.6594"/>
    <n v="257070.9038"/>
    <n v="178730.9454"/>
    <n v="312779.1544"/>
    <n v="219531.93849999999"/>
    <n v="384180.89230000001"/>
    <n v="261277.2108"/>
    <n v="457235.1189"/>
    <n v="288605.84179999999"/>
    <n v="505060.22320000001"/>
    <n v="313642.6397"/>
    <n v="548874.61950000003"/>
  </r>
  <r>
    <s v="9"/>
    <s v="Region IX - West"/>
    <x v="53"/>
    <s v="NV"/>
    <x v="386"/>
    <s v="3"/>
    <x v="2"/>
    <n v="101913.1969"/>
    <n v="178348.09460000001"/>
    <n v="138679.5711"/>
    <n v="242689.2494"/>
    <n v="175350.98180000001"/>
    <n v="306864.2181"/>
    <n v="230839.80489999999"/>
    <n v="403969.65860000002"/>
    <n v="285773.34610000002"/>
    <n v="500103.35580000002"/>
    <n v="321778.72690000001"/>
    <n v="563112.77209999994"/>
    <n v="357290.52360000001"/>
    <n v="625258.41639999999"/>
  </r>
  <r>
    <s v="9"/>
    <s v="Region IX - West"/>
    <x v="53"/>
    <s v="NV"/>
    <x v="386"/>
    <s v="4"/>
    <x v="3"/>
    <n v="113674.79240000001"/>
    <n v="181879.67060000001"/>
    <n v="159144.70929999999"/>
    <n v="254631.53880000001"/>
    <n v="204614.62640000001"/>
    <n v="327383.40700000001"/>
    <n v="272819.50170000002"/>
    <n v="436511.20939999999"/>
    <n v="341024.37719999999"/>
    <n v="545639.01159999997"/>
    <n v="386494.2942"/>
    <n v="618390.87990000006"/>
    <n v="431964.21110000001"/>
    <n v="691142.74809999997"/>
  </r>
  <r>
    <s v="9"/>
    <s v="Region IX - West"/>
    <x v="53"/>
    <s v="NV"/>
    <x v="387"/>
    <s v="1"/>
    <x v="0"/>
    <n v="119873.3588"/>
    <n v="209778.37789999999"/>
    <n v="155485.622"/>
    <n v="272099.8383"/>
    <n v="186390.0509"/>
    <n v="326182.58909999998"/>
    <n v="222833.13310000001"/>
    <n v="389957.9829"/>
    <n v="262834.17930000002"/>
    <n v="459959.8138"/>
    <n v="288270.7769"/>
    <n v="504473.85950000002"/>
    <n v="311287.65429999999"/>
    <n v="544753.39509999997"/>
  </r>
  <r>
    <s v="9"/>
    <s v="Region IX - West"/>
    <x v="53"/>
    <s v="NV"/>
    <x v="387"/>
    <s v="2"/>
    <x v="1"/>
    <n v="103795.2411"/>
    <n v="181641.67189999999"/>
    <n v="136287.0649"/>
    <n v="238502.36350000001"/>
    <n v="165962.94459999999"/>
    <n v="290435.1531"/>
    <n v="204110.79180000001"/>
    <n v="357193.88569999998"/>
    <n v="243072.527"/>
    <n v="425376.92219999997"/>
    <n v="268564.27659999998"/>
    <n v="469987.484"/>
    <n v="291960.55229999998"/>
    <n v="510930.96659999999"/>
  </r>
  <r>
    <s v="9"/>
    <s v="Region IX - West"/>
    <x v="53"/>
    <s v="NV"/>
    <x v="387"/>
    <s v="3"/>
    <x v="2"/>
    <n v="93959.682100000005"/>
    <n v="164429.44390000001"/>
    <n v="127721.59299999999"/>
    <n v="223512.78769999999"/>
    <n v="161392.74220000001"/>
    <n v="282437.29879999999"/>
    <n v="212359.85879999999"/>
    <n v="371629.75280000002"/>
    <n v="262796.26329999999"/>
    <n v="459893.4607"/>
    <n v="295830.8529"/>
    <n v="517703.99249999999"/>
    <n v="328393.6985"/>
    <n v="574688.97230000002"/>
  </r>
  <r>
    <s v="9"/>
    <s v="Region IX - West"/>
    <x v="53"/>
    <s v="NV"/>
    <x v="387"/>
    <s v="4"/>
    <x v="3"/>
    <n v="105767.5196"/>
    <n v="169228.03390000001"/>
    <n v="148074.52739999999"/>
    <n v="236919.24729999999"/>
    <n v="190381.53520000001"/>
    <n v="304610.46090000001"/>
    <n v="253842.04689999999"/>
    <n v="406147.28120000003"/>
    <n v="317302.55869999999"/>
    <n v="507684.10139999999"/>
    <n v="359609.56650000002"/>
    <n v="575375.31499999994"/>
    <n v="401916.57439999998"/>
    <n v="643066.52850000001"/>
  </r>
  <r>
    <m/>
    <m/>
    <x v="54"/>
    <m/>
    <x v="388"/>
    <m/>
    <x v="4"/>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1" dataOnRows="1" applyNumberFormats="0" applyBorderFormats="0" applyFontFormats="0" applyPatternFormats="0" applyAlignmentFormats="0" applyWidthHeightFormats="1" dataCaption="Data" updatedVersion="8" minRefreshableVersion="3" asteriskTotals="1" showMultipleLabel="0" showMemberPropertyTips="0" useAutoFormatting="1" rowGrandTotals="0" itemPrintTitles="1" createdVersion="3" indent="0" compact="0" compactData="0" gridDropZones="1">
  <location ref="F28:H84" firstHeaderRow="1" firstDataRow="1" firstDataCol="2" rowPageCount="2" colPageCount="1"/>
  <pivotFields count="21">
    <pivotField compact="0" outline="0" subtotalTop="0" showAll="0" includeNewItemsInFilter="1"/>
    <pivotField compact="0" outline="0" subtotalTop="0" showAll="0" includeNewItemsInFilter="1"/>
    <pivotField axis="axisPage" compact="0" outline="0" subtotalTop="0" showAll="0" includeNewItemsInFilter="1" sortType="ascending">
      <items count="56">
        <item x="21"/>
        <item x="6"/>
        <item x="50"/>
        <item x="35"/>
        <item x="51"/>
        <item x="44"/>
        <item x="0"/>
        <item x="15"/>
        <item x="16"/>
        <item x="22"/>
        <item x="23"/>
        <item x="10"/>
        <item x="52"/>
        <item x="7"/>
        <item x="29"/>
        <item x="30"/>
        <item x="40"/>
        <item x="41"/>
        <item x="24"/>
        <item x="36"/>
        <item x="1"/>
        <item x="17"/>
        <item x="2"/>
        <item x="31"/>
        <item x="32"/>
        <item x="25"/>
        <item x="42"/>
        <item x="45"/>
        <item x="43"/>
        <item x="53"/>
        <item x="3"/>
        <item x="11"/>
        <item x="37"/>
        <item x="12"/>
        <item x="26"/>
        <item x="46"/>
        <item x="33"/>
        <item x="38"/>
        <item x="8"/>
        <item x="18"/>
        <item x="13"/>
        <item x="4"/>
        <item x="27"/>
        <item x="47"/>
        <item x="28"/>
        <item x="39"/>
        <item x="48"/>
        <item x="5"/>
        <item x="14"/>
        <item x="19"/>
        <item x="9"/>
        <item x="20"/>
        <item x="34"/>
        <item x="49"/>
        <item x="54"/>
        <item t="default"/>
      </items>
    </pivotField>
    <pivotField compact="0" outline="0" showAll="0"/>
    <pivotField axis="axisPage" compact="0" outline="0" subtotalTop="0" showAll="0" includeNewItemsInFilter="1" sortType="ascending">
      <items count="390">
        <item x="344"/>
        <item x="278"/>
        <item x="232"/>
        <item x="66"/>
        <item x="266"/>
        <item x="112"/>
        <item x="97"/>
        <item x="98"/>
        <item x="279"/>
        <item x="32"/>
        <item x="205"/>
        <item x="215"/>
        <item x="131"/>
        <item x="273"/>
        <item x="113"/>
        <item x="172"/>
        <item x="158"/>
        <item x="152"/>
        <item x="153"/>
        <item x="56"/>
        <item x="8"/>
        <item x="280"/>
        <item x="361"/>
        <item x="93"/>
        <item x="9"/>
        <item x="261"/>
        <item x="216"/>
        <item x="217"/>
        <item x="281"/>
        <item x="123"/>
        <item x="244"/>
        <item x="41"/>
        <item x="334"/>
        <item x="166"/>
        <item x="67"/>
        <item x="132"/>
        <item x="339"/>
        <item x="191"/>
        <item x="124"/>
        <item x="36"/>
        <item x="13"/>
        <item x="325"/>
        <item x="159"/>
        <item x="226"/>
        <item x="28"/>
        <item x="0"/>
        <item x="68"/>
        <item x="69"/>
        <item x="70"/>
        <item x="29"/>
        <item x="335"/>
        <item x="57"/>
        <item x="233"/>
        <item x="315"/>
        <item x="192"/>
        <item x="384"/>
        <item x="352"/>
        <item x="298"/>
        <item x="193"/>
        <item x="194"/>
        <item x="125"/>
        <item x="173"/>
        <item x="114"/>
        <item x="186"/>
        <item x="353"/>
        <item x="195"/>
        <item x="234"/>
        <item x="126"/>
        <item x="235"/>
        <item x="267"/>
        <item x="37"/>
        <item x="326"/>
        <item x="182"/>
        <item x="154"/>
        <item x="20"/>
        <item x="282"/>
        <item x="299"/>
        <item x="160"/>
        <item x="94"/>
        <item x="283"/>
        <item x="300"/>
        <item x="236"/>
        <item x="140"/>
        <item x="196"/>
        <item x="327"/>
        <item x="301"/>
        <item x="218"/>
        <item x="307"/>
        <item x="133"/>
        <item x="90"/>
        <item x="302"/>
        <item x="227"/>
        <item x="328"/>
        <item x="174"/>
        <item x="197"/>
        <item x="245"/>
        <item x="284"/>
        <item x="58"/>
        <item x="385"/>
        <item x="71"/>
        <item x="274"/>
        <item x="99"/>
        <item x="42"/>
        <item x="362"/>
        <item x="206"/>
        <item x="47"/>
        <item x="33"/>
        <item x="340"/>
        <item x="268"/>
        <item x="175"/>
        <item x="356"/>
        <item x="219"/>
        <item x="183"/>
        <item x="329"/>
        <item x="303"/>
        <item x="141"/>
        <item x="308"/>
        <item x="255"/>
        <item x="207"/>
        <item x="285"/>
        <item x="161"/>
        <item x="115"/>
        <item x="363"/>
        <item x="134"/>
        <item x="142"/>
        <item x="198"/>
        <item x="269"/>
        <item x="286"/>
        <item x="208"/>
        <item x="176"/>
        <item x="341"/>
        <item x="321"/>
        <item x="330"/>
        <item x="220"/>
        <item x="336"/>
        <item x="331"/>
        <item x="246"/>
        <item x="177"/>
        <item x="167"/>
        <item x="55"/>
        <item x="59"/>
        <item x="95"/>
        <item x="237"/>
        <item x="100"/>
        <item x="1"/>
        <item x="309"/>
        <item x="337"/>
        <item x="178"/>
        <item x="383"/>
        <item x="256"/>
        <item x="287"/>
        <item x="127"/>
        <item x="135"/>
        <item x="38"/>
        <item x="209"/>
        <item x="168"/>
        <item x="143"/>
        <item x="72"/>
        <item x="316"/>
        <item x="60"/>
        <item x="187"/>
        <item x="101"/>
        <item x="199"/>
        <item x="257"/>
        <item x="317"/>
        <item x="34"/>
        <item x="221"/>
        <item x="200"/>
        <item x="310"/>
        <item x="21"/>
        <item x="247"/>
        <item x="35"/>
        <item x="357"/>
        <item x="73"/>
        <item x="43"/>
        <item x="188"/>
        <item x="210"/>
        <item x="248"/>
        <item x="211"/>
        <item x="262"/>
        <item x="144"/>
        <item x="102"/>
        <item x="222"/>
        <item x="288"/>
        <item x="270"/>
        <item x="386"/>
        <item x="169"/>
        <item x="14"/>
        <item x="275"/>
        <item x="10"/>
        <item x="162"/>
        <item x="311"/>
        <item x="238"/>
        <item x="322"/>
        <item x="258"/>
        <item x="22"/>
        <item x="289"/>
        <item x="239"/>
        <item x="364"/>
        <item x="163"/>
        <item x="15"/>
        <item x="290"/>
        <item x="116"/>
        <item x="155"/>
        <item x="249"/>
        <item x="23"/>
        <item x="228"/>
        <item x="240"/>
        <item x="241"/>
        <item x="365"/>
        <item x="304"/>
        <item x="44"/>
        <item x="189"/>
        <item x="2"/>
        <item x="170"/>
        <item x="145"/>
        <item x="291"/>
        <item x="250"/>
        <item x="229"/>
        <item x="342"/>
        <item x="338"/>
        <item x="345"/>
        <item x="136"/>
        <item x="366"/>
        <item x="263"/>
        <item x="137"/>
        <item x="30"/>
        <item x="332"/>
        <item x="128"/>
        <item x="212"/>
        <item x="223"/>
        <item x="24"/>
        <item x="190"/>
        <item x="16"/>
        <item x="3"/>
        <item x="61"/>
        <item x="4"/>
        <item x="5"/>
        <item x="264"/>
        <item x="74"/>
        <item x="62"/>
        <item x="26"/>
        <item x="117"/>
        <item x="75"/>
        <item x="118"/>
        <item x="103"/>
        <item x="323"/>
        <item x="349"/>
        <item x="276"/>
        <item x="48"/>
        <item x="324"/>
        <item x="146"/>
        <item x="251"/>
        <item x="164"/>
        <item x="165"/>
        <item x="367"/>
        <item x="147"/>
        <item x="129"/>
        <item x="63"/>
        <item x="45"/>
        <item x="148"/>
        <item x="201"/>
        <item x="119"/>
        <item x="138"/>
        <item x="104"/>
        <item x="358"/>
        <item x="346"/>
        <item x="105"/>
        <item x="17"/>
        <item x="76"/>
        <item x="39"/>
        <item x="11"/>
        <item x="25"/>
        <item x="77"/>
        <item x="359"/>
        <item x="27"/>
        <item x="350"/>
        <item x="333"/>
        <item x="78"/>
        <item x="202"/>
        <item x="252"/>
        <item x="179"/>
        <item x="347"/>
        <item x="106"/>
        <item x="368"/>
        <item x="387"/>
        <item x="120"/>
        <item x="369"/>
        <item x="121"/>
        <item x="79"/>
        <item x="184"/>
        <item x="203"/>
        <item x="354"/>
        <item x="204"/>
        <item x="180"/>
        <item x="318"/>
        <item x="271"/>
        <item x="31"/>
        <item x="370"/>
        <item x="224"/>
        <item x="230"/>
        <item x="46"/>
        <item x="312"/>
        <item x="371"/>
        <item x="351"/>
        <item x="292"/>
        <item x="293"/>
        <item x="372"/>
        <item x="373"/>
        <item x="374"/>
        <item x="375"/>
        <item x="86"/>
        <item x="376"/>
        <item x="377"/>
        <item x="378"/>
        <item x="379"/>
        <item x="272"/>
        <item x="380"/>
        <item x="149"/>
        <item x="156"/>
        <item x="80"/>
        <item x="107"/>
        <item x="49"/>
        <item x="355"/>
        <item x="265"/>
        <item x="96"/>
        <item x="305"/>
        <item x="348"/>
        <item x="213"/>
        <item x="185"/>
        <item x="50"/>
        <item x="18"/>
        <item x="231"/>
        <item x="87"/>
        <item x="88"/>
        <item x="319"/>
        <item x="320"/>
        <item x="89"/>
        <item x="6"/>
        <item x="108"/>
        <item x="81"/>
        <item x="381"/>
        <item x="253"/>
        <item x="382"/>
        <item x="82"/>
        <item x="51"/>
        <item x="150"/>
        <item x="151"/>
        <item x="214"/>
        <item x="259"/>
        <item x="242"/>
        <item x="313"/>
        <item x="225"/>
        <item x="64"/>
        <item x="360"/>
        <item x="277"/>
        <item x="171"/>
        <item x="139"/>
        <item x="40"/>
        <item x="294"/>
        <item x="83"/>
        <item x="157"/>
        <item x="52"/>
        <item x="295"/>
        <item x="65"/>
        <item x="296"/>
        <item x="92"/>
        <item x="7"/>
        <item x="306"/>
        <item x="84"/>
        <item x="12"/>
        <item x="254"/>
        <item x="53"/>
        <item x="260"/>
        <item x="130"/>
        <item x="314"/>
        <item x="297"/>
        <item x="109"/>
        <item x="110"/>
        <item x="343"/>
        <item x="91"/>
        <item x="122"/>
        <item x="181"/>
        <item x="19"/>
        <item x="54"/>
        <item x="85"/>
        <item x="111"/>
        <item x="243"/>
        <item x="388"/>
        <item t="default"/>
      </items>
    </pivotField>
    <pivotField compact="0" outline="0" showAll="0" defaultSubtotal="0"/>
    <pivotField axis="axisRow" compact="0" outline="0" subtotalTop="0" showAll="0" includeNewItemsInFilter="1">
      <items count="6">
        <item x="0"/>
        <item x="3"/>
        <item x="1"/>
        <item x="2"/>
        <item h="1" x="4"/>
        <item t="default"/>
      </items>
    </pivotField>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s>
  <rowFields count="2">
    <field x="6"/>
    <field x="-2"/>
  </rowFields>
  <rowItems count="56">
    <i>
      <x/>
      <x/>
    </i>
    <i r="1" i="1">
      <x v="1"/>
    </i>
    <i r="1" i="2">
      <x v="2"/>
    </i>
    <i r="1" i="3">
      <x v="3"/>
    </i>
    <i r="1" i="4">
      <x v="4"/>
    </i>
    <i r="1" i="5">
      <x v="5"/>
    </i>
    <i r="1" i="6">
      <x v="6"/>
    </i>
    <i r="1" i="7">
      <x v="7"/>
    </i>
    <i r="1" i="8">
      <x v="8"/>
    </i>
    <i r="1" i="9">
      <x v="9"/>
    </i>
    <i r="1" i="10">
      <x v="10"/>
    </i>
    <i r="1" i="11">
      <x v="11"/>
    </i>
    <i r="1" i="12">
      <x v="12"/>
    </i>
    <i r="1" i="13">
      <x v="13"/>
    </i>
    <i>
      <x v="1"/>
      <x/>
    </i>
    <i r="1" i="1">
      <x v="1"/>
    </i>
    <i r="1" i="2">
      <x v="2"/>
    </i>
    <i r="1" i="3">
      <x v="3"/>
    </i>
    <i r="1" i="4">
      <x v="4"/>
    </i>
    <i r="1" i="5">
      <x v="5"/>
    </i>
    <i r="1" i="6">
      <x v="6"/>
    </i>
    <i r="1" i="7">
      <x v="7"/>
    </i>
    <i r="1" i="8">
      <x v="8"/>
    </i>
    <i r="1" i="9">
      <x v="9"/>
    </i>
    <i r="1" i="10">
      <x v="10"/>
    </i>
    <i r="1" i="11">
      <x v="11"/>
    </i>
    <i r="1" i="12">
      <x v="12"/>
    </i>
    <i r="1" i="13">
      <x v="13"/>
    </i>
    <i>
      <x v="2"/>
      <x/>
    </i>
    <i r="1" i="1">
      <x v="1"/>
    </i>
    <i r="1" i="2">
      <x v="2"/>
    </i>
    <i r="1" i="3">
      <x v="3"/>
    </i>
    <i r="1" i="4">
      <x v="4"/>
    </i>
    <i r="1" i="5">
      <x v="5"/>
    </i>
    <i r="1" i="6">
      <x v="6"/>
    </i>
    <i r="1" i="7">
      <x v="7"/>
    </i>
    <i r="1" i="8">
      <x v="8"/>
    </i>
    <i r="1" i="9">
      <x v="9"/>
    </i>
    <i r="1" i="10">
      <x v="10"/>
    </i>
    <i r="1" i="11">
      <x v="11"/>
    </i>
    <i r="1" i="12">
      <x v="12"/>
    </i>
    <i r="1" i="13">
      <x v="13"/>
    </i>
    <i>
      <x v="3"/>
      <x/>
    </i>
    <i r="1" i="1">
      <x v="1"/>
    </i>
    <i r="1" i="2">
      <x v="2"/>
    </i>
    <i r="1" i="3">
      <x v="3"/>
    </i>
    <i r="1" i="4">
      <x v="4"/>
    </i>
    <i r="1" i="5">
      <x v="5"/>
    </i>
    <i r="1" i="6">
      <x v="6"/>
    </i>
    <i r="1" i="7">
      <x v="7"/>
    </i>
    <i r="1" i="8">
      <x v="8"/>
    </i>
    <i r="1" i="9">
      <x v="9"/>
    </i>
    <i r="1" i="10">
      <x v="10"/>
    </i>
    <i r="1" i="11">
      <x v="11"/>
    </i>
    <i r="1" i="12">
      <x v="12"/>
    </i>
    <i r="1" i="13">
      <x v="13"/>
    </i>
  </rowItems>
  <colItems count="1">
    <i/>
  </colItems>
  <pageFields count="2">
    <pageField fld="2" item="6" hier="-1"/>
    <pageField fld="4" item="45" hier="-1"/>
  </pageFields>
  <dataFields count="14">
    <dataField name="Sum of 0 Bedrooms, TDC" fld="8" baseField="0" baseItem="0"/>
    <dataField name="Sum of 1 Bedrooms, TDC" fld="10" baseField="0" baseItem="0"/>
    <dataField name="Sum of 2 Bedrooms, TDC" fld="12" baseField="0" baseItem="0"/>
    <dataField name="Sum of 3 Bedrooms, TDC" fld="14" baseField="0" baseItem="0"/>
    <dataField name="Sum of 4 Bedrooms, TDC" fld="16" baseField="0" baseItem="0"/>
    <dataField name="Sum of 5 Bedrooms, TDC" fld="18" baseField="0" baseItem="0"/>
    <dataField name="Sum of 6 Bedrooms, TDC" fld="20" baseField="0" baseItem="0"/>
    <dataField name="Sum of 0 Bedrooms, HCC" fld="7" baseField="0" baseItem="0"/>
    <dataField name="Sum of 1 Bedrooms, HCC" fld="9" baseField="0" baseItem="0"/>
    <dataField name="Sum of 2 Bedrooms, HCC" fld="11" baseField="0" baseItem="0"/>
    <dataField name="Sum of 3 Bedrooms, HCC" fld="13" baseField="0" baseItem="0"/>
    <dataField name="Sum of 4 Bedrooms, HCC" fld="15" baseField="0" baseItem="0"/>
    <dataField name="Sum of 5 Bedrooms, HCC" fld="17" baseField="0" baseItem="0"/>
    <dataField name="Sum of 6 Bedrooms, HCC" fld="19" baseField="0" baseItem="0"/>
  </dataFields>
  <formats count="17">
    <format dxfId="16">
      <pivotArea type="all" dataOnly="0" outline="0" fieldPosition="0"/>
    </format>
    <format dxfId="15">
      <pivotArea dataOnly="0" labelOnly="1" outline="0" fieldPosition="0">
        <references count="2">
          <reference field="2" count="1" selected="0">
            <x v="6"/>
          </reference>
          <reference field="4" count="1">
            <x v="236"/>
          </reference>
        </references>
      </pivotArea>
    </format>
    <format dxfId="14">
      <pivotArea dataOnly="0" labelOnly="1" outline="0" fieldPosition="0">
        <references count="2">
          <reference field="2" count="1">
            <x v="6"/>
          </reference>
          <reference field="4" count="1" selected="0">
            <x v="236"/>
          </reference>
        </references>
      </pivotArea>
    </format>
    <format dxfId="13">
      <pivotArea outline="0" collapsedLevelsAreSubtotals="1" fieldPosition="0"/>
    </format>
    <format dxfId="12">
      <pivotArea type="all" dataOnly="0" outline="0" fieldPosition="0"/>
    </format>
    <format dxfId="11">
      <pivotArea field="2" type="button" dataOnly="0" labelOnly="1" outline="0" axis="axisPage" fieldPosition="0"/>
    </format>
    <format dxfId="10">
      <pivotArea field="4" type="button" dataOnly="0" labelOnly="1" outline="0" axis="axisPage" fieldPosition="1"/>
    </format>
    <format dxfId="9">
      <pivotArea type="all" dataOnly="0" outline="0" fieldPosition="0"/>
    </format>
    <format dxfId="8">
      <pivotArea outline="0" collapsedLevelsAreSubtotals="1" fieldPosition="0"/>
    </format>
    <format dxfId="7">
      <pivotArea field="6" type="button" dataOnly="0" labelOnly="1" outline="0" axis="axisRow" fieldPosition="0"/>
    </format>
    <format dxfId="6">
      <pivotArea field="-2" type="button" dataOnly="0" labelOnly="1" outline="0" axis="axisRow" fieldPosition="1"/>
    </format>
    <format dxfId="5">
      <pivotArea dataOnly="0" labelOnly="1" outline="0" fieldPosition="0">
        <references count="1">
          <reference field="6" count="0"/>
        </references>
      </pivotArea>
    </format>
    <format dxfId="4">
      <pivotArea dataOnly="0" labelOnly="1" outline="0" fieldPosition="0">
        <references count="2">
          <reference field="4294967294" count="14">
            <x v="0"/>
            <x v="1"/>
            <x v="2"/>
            <x v="3"/>
            <x v="4"/>
            <x v="5"/>
            <x v="6"/>
            <x v="7"/>
            <x v="8"/>
            <x v="9"/>
            <x v="10"/>
            <x v="11"/>
            <x v="12"/>
            <x v="13"/>
          </reference>
          <reference field="6" count="1" selected="0">
            <x v="0"/>
          </reference>
        </references>
      </pivotArea>
    </format>
    <format dxfId="3">
      <pivotArea dataOnly="0" labelOnly="1" outline="0" fieldPosition="0">
        <references count="2">
          <reference field="4294967294" count="14">
            <x v="0"/>
            <x v="1"/>
            <x v="2"/>
            <x v="3"/>
            <x v="4"/>
            <x v="5"/>
            <x v="6"/>
            <x v="7"/>
            <x v="8"/>
            <x v="9"/>
            <x v="10"/>
            <x v="11"/>
            <x v="12"/>
            <x v="13"/>
          </reference>
          <reference field="6" count="1" selected="0">
            <x v="1"/>
          </reference>
        </references>
      </pivotArea>
    </format>
    <format dxfId="2">
      <pivotArea dataOnly="0" labelOnly="1" outline="0" fieldPosition="0">
        <references count="2">
          <reference field="4294967294" count="14">
            <x v="0"/>
            <x v="1"/>
            <x v="2"/>
            <x v="3"/>
            <x v="4"/>
            <x v="5"/>
            <x v="6"/>
            <x v="7"/>
            <x v="8"/>
            <x v="9"/>
            <x v="10"/>
            <x v="11"/>
            <x v="12"/>
            <x v="13"/>
          </reference>
          <reference field="6" count="1" selected="0">
            <x v="2"/>
          </reference>
        </references>
      </pivotArea>
    </format>
    <format dxfId="1">
      <pivotArea dataOnly="0" labelOnly="1" outline="0" fieldPosition="0">
        <references count="2">
          <reference field="4294967294" count="14">
            <x v="0"/>
            <x v="1"/>
            <x v="2"/>
            <x v="3"/>
            <x v="4"/>
            <x v="5"/>
            <x v="6"/>
            <x v="7"/>
            <x v="8"/>
            <x v="9"/>
            <x v="10"/>
            <x v="11"/>
            <x v="12"/>
            <x v="13"/>
          </reference>
          <reference field="6" count="1" selected="0">
            <x v="3"/>
          </reference>
        </references>
      </pivotArea>
    </format>
    <format dxfId="0">
      <pivotArea dataOnly="0" labelOnly="1" grandCol="1" outline="0" axis="axisCol"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ud.gov/sites/dfiles/PIH/documents/2024_Units_TDC_Limits.pdf" TargetMode="Externa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3668"/>
  <sheetViews>
    <sheetView topLeftCell="A16" zoomScale="85" zoomScaleNormal="85" workbookViewId="0">
      <selection activeCell="L20" sqref="L20"/>
    </sheetView>
  </sheetViews>
  <sheetFormatPr defaultRowHeight="14.25" x14ac:dyDescent="0.2"/>
  <cols>
    <col min="1" max="2" width="2.625" customWidth="1"/>
    <col min="3" max="3" width="10.625" customWidth="1"/>
    <col min="4" max="4" width="14" customWidth="1"/>
    <col min="5" max="5" width="10.125" customWidth="1"/>
    <col min="6" max="6" width="26.75" customWidth="1"/>
    <col min="7" max="7" width="22.625" bestFit="1" customWidth="1"/>
    <col min="8" max="8" width="29.375" style="144" bestFit="1" customWidth="1"/>
    <col min="9" max="9" width="10.125" customWidth="1"/>
    <col min="10" max="11" width="2.625" customWidth="1"/>
    <col min="12" max="12" width="23.25" customWidth="1"/>
    <col min="13" max="13" width="16.75" customWidth="1"/>
  </cols>
  <sheetData>
    <row r="1" spans="2:13" x14ac:dyDescent="0.2">
      <c r="I1" s="164" t="s">
        <v>665</v>
      </c>
    </row>
    <row r="2" spans="2:13" x14ac:dyDescent="0.2">
      <c r="I2" s="164" t="s">
        <v>666</v>
      </c>
    </row>
    <row r="3" spans="2:13" ht="50.25" customHeight="1" x14ac:dyDescent="0.2">
      <c r="B3" s="195" t="s">
        <v>636</v>
      </c>
      <c r="C3" s="195"/>
      <c r="D3" s="195"/>
      <c r="E3" s="195"/>
      <c r="F3" s="195"/>
      <c r="G3" s="195"/>
      <c r="H3" s="195"/>
      <c r="I3" s="195"/>
    </row>
    <row r="4" spans="2:13" ht="18.75" x14ac:dyDescent="0.3">
      <c r="B4" s="194" t="s">
        <v>372</v>
      </c>
      <c r="C4" s="194"/>
      <c r="D4" s="194"/>
      <c r="E4" s="194"/>
      <c r="F4" s="194"/>
      <c r="G4" s="194"/>
      <c r="H4" s="194"/>
      <c r="I4" s="194"/>
      <c r="J4" s="165"/>
    </row>
    <row r="5" spans="2:13" ht="19.5" thickBot="1" x14ac:dyDescent="0.35">
      <c r="B5" s="194" t="s">
        <v>668</v>
      </c>
      <c r="C5" s="194"/>
      <c r="D5" s="194"/>
      <c r="E5" s="194"/>
      <c r="F5" s="194"/>
      <c r="G5" s="194"/>
      <c r="H5" s="194"/>
      <c r="I5" s="194"/>
      <c r="J5" s="194"/>
    </row>
    <row r="6" spans="2:13" x14ac:dyDescent="0.2">
      <c r="B6" s="166"/>
      <c r="C6" s="120"/>
      <c r="D6" s="120"/>
      <c r="E6" s="120"/>
      <c r="F6" s="120"/>
      <c r="G6" s="120"/>
      <c r="H6" s="167"/>
      <c r="I6" s="120"/>
      <c r="J6" s="121"/>
    </row>
    <row r="7" spans="2:13" ht="32.25" customHeight="1" x14ac:dyDescent="0.25">
      <c r="B7" s="8"/>
      <c r="C7" s="168" t="s">
        <v>28</v>
      </c>
      <c r="D7" s="168"/>
      <c r="E7" s="168"/>
      <c r="G7" s="149"/>
      <c r="H7" s="169"/>
      <c r="I7" s="22" t="s">
        <v>33</v>
      </c>
      <c r="J7" s="17"/>
      <c r="L7" s="170" t="s">
        <v>633</v>
      </c>
      <c r="M7" s="171" t="s">
        <v>634</v>
      </c>
    </row>
    <row r="8" spans="2:13" ht="24.75" customHeight="1" x14ac:dyDescent="0.25">
      <c r="B8" s="8"/>
      <c r="C8" s="146" t="s">
        <v>381</v>
      </c>
      <c r="D8" s="168"/>
      <c r="E8" s="168"/>
      <c r="G8" s="149"/>
      <c r="H8" s="169"/>
      <c r="I8" s="22"/>
      <c r="J8" s="17"/>
      <c r="L8" s="205" t="s">
        <v>635</v>
      </c>
      <c r="M8" s="205"/>
    </row>
    <row r="9" spans="2:13" ht="29.25" customHeight="1" x14ac:dyDescent="0.25">
      <c r="B9" s="8"/>
      <c r="C9" s="146"/>
      <c r="D9" s="168"/>
      <c r="E9" s="168"/>
      <c r="G9" s="149"/>
      <c r="H9" s="169"/>
      <c r="I9" s="22"/>
      <c r="J9" s="17"/>
      <c r="L9" s="206" t="s">
        <v>653</v>
      </c>
      <c r="M9" s="205"/>
    </row>
    <row r="10" spans="2:13" ht="15" x14ac:dyDescent="0.2">
      <c r="B10" s="8"/>
      <c r="C10" s="91" t="s">
        <v>20</v>
      </c>
      <c r="D10" s="203" t="s">
        <v>43</v>
      </c>
      <c r="E10" s="204"/>
      <c r="F10" s="204"/>
      <c r="G10" s="204"/>
      <c r="H10" s="204"/>
      <c r="I10" s="172"/>
      <c r="J10" s="132"/>
    </row>
    <row r="11" spans="2:13" ht="15" customHeight="1" x14ac:dyDescent="0.2">
      <c r="B11" s="8"/>
      <c r="C11" s="91"/>
      <c r="D11" s="207" t="s">
        <v>44</v>
      </c>
      <c r="E11" s="208"/>
      <c r="F11" s="208"/>
      <c r="G11" s="208"/>
      <c r="H11" s="208"/>
      <c r="I11" s="208"/>
      <c r="J11" s="132"/>
    </row>
    <row r="12" spans="2:13" ht="9" customHeight="1" x14ac:dyDescent="0.2">
      <c r="B12" s="8"/>
      <c r="C12" s="91"/>
      <c r="D12" s="173"/>
      <c r="E12" s="173"/>
      <c r="F12" s="173"/>
      <c r="G12" s="173"/>
      <c r="H12" s="174"/>
      <c r="I12" s="173"/>
      <c r="J12" s="132"/>
    </row>
    <row r="13" spans="2:13" ht="15" x14ac:dyDescent="0.2">
      <c r="B13" s="8"/>
      <c r="C13" s="91" t="s">
        <v>21</v>
      </c>
      <c r="D13" s="203" t="s">
        <v>46</v>
      </c>
      <c r="E13" s="204"/>
      <c r="F13" s="204"/>
      <c r="G13" s="204"/>
      <c r="H13" s="204"/>
      <c r="I13" s="204"/>
      <c r="J13" s="132"/>
    </row>
    <row r="14" spans="2:13" ht="15" x14ac:dyDescent="0.2">
      <c r="B14" s="8"/>
      <c r="C14" s="91"/>
      <c r="D14" s="208" t="s">
        <v>45</v>
      </c>
      <c r="E14" s="208"/>
      <c r="F14" s="208"/>
      <c r="G14" s="208"/>
      <c r="H14" s="208"/>
      <c r="I14" s="208"/>
      <c r="J14" s="132"/>
    </row>
    <row r="15" spans="2:13" ht="8.25" customHeight="1" x14ac:dyDescent="0.2">
      <c r="B15" s="8"/>
      <c r="J15" s="5"/>
    </row>
    <row r="16" spans="2:13" ht="18" customHeight="1" x14ac:dyDescent="0.25">
      <c r="B16" s="8"/>
      <c r="C16" s="91"/>
      <c r="D16" s="210" t="s">
        <v>652</v>
      </c>
      <c r="E16" s="211"/>
      <c r="F16" s="211"/>
      <c r="G16" s="211"/>
      <c r="H16" s="211"/>
      <c r="I16" s="211"/>
      <c r="J16" s="132"/>
    </row>
    <row r="17" spans="2:13" ht="18" customHeight="1" x14ac:dyDescent="0.2">
      <c r="B17" s="8"/>
      <c r="C17" s="91"/>
      <c r="D17" s="209" t="s">
        <v>651</v>
      </c>
      <c r="E17" s="209"/>
      <c r="F17" s="209"/>
      <c r="G17" s="209"/>
      <c r="H17"/>
      <c r="J17" s="132"/>
      <c r="M17" s="175"/>
    </row>
    <row r="18" spans="2:13" ht="18" customHeight="1" x14ac:dyDescent="0.2">
      <c r="B18" s="8"/>
      <c r="C18" s="91"/>
      <c r="D18" t="s">
        <v>632</v>
      </c>
      <c r="H18"/>
      <c r="J18" s="132"/>
    </row>
    <row r="19" spans="2:13" ht="17.25" customHeight="1" x14ac:dyDescent="0.2">
      <c r="B19" s="8"/>
      <c r="C19" s="149"/>
      <c r="D19" s="196" t="s">
        <v>55</v>
      </c>
      <c r="E19" s="196"/>
      <c r="F19" s="196"/>
      <c r="G19" s="196"/>
      <c r="H19" s="196"/>
      <c r="I19" s="196"/>
      <c r="J19" s="132"/>
    </row>
    <row r="20" spans="2:13" ht="17.25" customHeight="1" x14ac:dyDescent="0.2">
      <c r="B20" s="8"/>
      <c r="C20" s="149"/>
      <c r="D20" s="196"/>
      <c r="E20" s="196"/>
      <c r="F20" s="196"/>
      <c r="G20" s="196"/>
      <c r="H20" s="196"/>
      <c r="I20" s="196"/>
      <c r="J20" s="132"/>
    </row>
    <row r="21" spans="2:13" ht="5.0999999999999996" customHeight="1" x14ac:dyDescent="0.2">
      <c r="B21" s="8"/>
      <c r="C21" s="149"/>
      <c r="D21" s="176"/>
      <c r="E21" s="176"/>
      <c r="F21" s="176"/>
      <c r="G21" s="176"/>
      <c r="H21" s="176"/>
      <c r="I21" s="176"/>
      <c r="J21" s="132"/>
    </row>
    <row r="22" spans="2:13" ht="15" customHeight="1" x14ac:dyDescent="0.2">
      <c r="B22" s="8"/>
      <c r="C22" s="99" t="s">
        <v>22</v>
      </c>
      <c r="D22" s="203" t="s">
        <v>64</v>
      </c>
      <c r="E22" s="204"/>
      <c r="F22" s="204"/>
      <c r="G22" s="204"/>
      <c r="H22" s="204"/>
      <c r="I22" s="204"/>
      <c r="J22" s="132"/>
    </row>
    <row r="23" spans="2:13" x14ac:dyDescent="0.2">
      <c r="B23" s="8"/>
      <c r="C23" s="149"/>
      <c r="D23" s="204"/>
      <c r="E23" s="204"/>
      <c r="F23" s="204"/>
      <c r="G23" s="204"/>
      <c r="H23" s="204"/>
      <c r="I23" s="204"/>
      <c r="J23" s="132"/>
    </row>
    <row r="24" spans="2:13" x14ac:dyDescent="0.2">
      <c r="B24" s="8"/>
      <c r="J24" s="5"/>
    </row>
    <row r="25" spans="2:13" ht="15" thickBot="1" x14ac:dyDescent="0.25">
      <c r="B25" s="8"/>
      <c r="F25" s="187" t="s">
        <v>29</v>
      </c>
      <c r="G25" s="181" t="s">
        <v>98</v>
      </c>
      <c r="H25" s="163" t="s">
        <v>62</v>
      </c>
      <c r="J25" s="5"/>
    </row>
    <row r="26" spans="2:13" ht="15" thickBot="1" x14ac:dyDescent="0.25">
      <c r="B26" s="8"/>
      <c r="F26" s="188" t="s">
        <v>0</v>
      </c>
      <c r="G26" s="181" t="s">
        <v>387</v>
      </c>
      <c r="H26" s="163" t="s">
        <v>63</v>
      </c>
      <c r="J26" s="5"/>
    </row>
    <row r="27" spans="2:13" x14ac:dyDescent="0.2">
      <c r="B27" s="8"/>
      <c r="J27" s="5"/>
    </row>
    <row r="28" spans="2:13" ht="15" thickBot="1" x14ac:dyDescent="0.25">
      <c r="B28" s="8"/>
      <c r="E28" s="51" t="s">
        <v>36</v>
      </c>
      <c r="F28" s="189" t="s">
        <v>1</v>
      </c>
      <c r="G28" s="189" t="s">
        <v>2</v>
      </c>
      <c r="H28" s="181" t="s">
        <v>3</v>
      </c>
      <c r="J28" s="5"/>
    </row>
    <row r="29" spans="2:13" x14ac:dyDescent="0.2">
      <c r="B29" s="8"/>
      <c r="C29" s="199" t="s">
        <v>37</v>
      </c>
      <c r="D29" s="202" t="s">
        <v>48</v>
      </c>
      <c r="E29" s="52">
        <v>0</v>
      </c>
      <c r="F29" s="178" t="s">
        <v>56</v>
      </c>
      <c r="G29" s="178" t="s">
        <v>68</v>
      </c>
      <c r="H29" s="184">
        <v>239726.88039999999</v>
      </c>
      <c r="J29" s="5"/>
    </row>
    <row r="30" spans="2:13" x14ac:dyDescent="0.2">
      <c r="B30" s="8"/>
      <c r="C30" s="200"/>
      <c r="D30" s="197"/>
      <c r="E30" s="53">
        <v>1</v>
      </c>
      <c r="F30" s="179"/>
      <c r="G30" s="180" t="s">
        <v>69</v>
      </c>
      <c r="H30" s="185">
        <v>310838.929</v>
      </c>
      <c r="J30" s="5"/>
    </row>
    <row r="31" spans="2:13" x14ac:dyDescent="0.2">
      <c r="B31" s="8"/>
      <c r="C31" s="200"/>
      <c r="D31" s="197"/>
      <c r="E31" s="53">
        <v>2</v>
      </c>
      <c r="F31" s="179"/>
      <c r="G31" s="180" t="s">
        <v>70</v>
      </c>
      <c r="H31" s="185">
        <v>372551.11680000002</v>
      </c>
      <c r="J31" s="5"/>
    </row>
    <row r="32" spans="2:13" x14ac:dyDescent="0.2">
      <c r="B32" s="8"/>
      <c r="C32" s="200"/>
      <c r="D32" s="197"/>
      <c r="E32" s="53">
        <v>3</v>
      </c>
      <c r="F32" s="179"/>
      <c r="G32" s="180" t="s">
        <v>71</v>
      </c>
      <c r="H32" s="185">
        <v>445286.88819999999</v>
      </c>
      <c r="J32" s="5"/>
    </row>
    <row r="33" spans="2:10" x14ac:dyDescent="0.2">
      <c r="B33" s="8"/>
      <c r="C33" s="200"/>
      <c r="D33" s="197"/>
      <c r="E33" s="53">
        <v>4</v>
      </c>
      <c r="F33" s="179"/>
      <c r="G33" s="180" t="s">
        <v>72</v>
      </c>
      <c r="H33" s="185">
        <v>525129.92960000003</v>
      </c>
      <c r="J33" s="5"/>
    </row>
    <row r="34" spans="2:10" x14ac:dyDescent="0.2">
      <c r="B34" s="8"/>
      <c r="C34" s="200"/>
      <c r="D34" s="197"/>
      <c r="E34" s="53">
        <v>5</v>
      </c>
      <c r="F34" s="179"/>
      <c r="G34" s="180" t="s">
        <v>73</v>
      </c>
      <c r="H34" s="185">
        <v>575911.33770000003</v>
      </c>
      <c r="J34" s="5"/>
    </row>
    <row r="35" spans="2:10" ht="15" thickBot="1" x14ac:dyDescent="0.25">
      <c r="B35" s="8"/>
      <c r="C35" s="200"/>
      <c r="D35" s="198"/>
      <c r="E35" s="54">
        <v>6</v>
      </c>
      <c r="F35" s="179"/>
      <c r="G35" s="180" t="s">
        <v>74</v>
      </c>
      <c r="H35" s="185">
        <v>621794.30240000004</v>
      </c>
      <c r="J35" s="5"/>
    </row>
    <row r="36" spans="2:10" x14ac:dyDescent="0.2">
      <c r="B36" s="8"/>
      <c r="C36" s="200"/>
      <c r="D36" s="197" t="s">
        <v>40</v>
      </c>
      <c r="E36" s="55">
        <v>0</v>
      </c>
      <c r="F36" s="179"/>
      <c r="G36" s="180" t="s">
        <v>75</v>
      </c>
      <c r="H36" s="185">
        <v>136986.78880000001</v>
      </c>
      <c r="J36" s="5"/>
    </row>
    <row r="37" spans="2:10" x14ac:dyDescent="0.2">
      <c r="B37" s="8"/>
      <c r="C37" s="200"/>
      <c r="D37" s="197"/>
      <c r="E37" s="53">
        <v>1</v>
      </c>
      <c r="F37" s="179"/>
      <c r="G37" s="180" t="s">
        <v>76</v>
      </c>
      <c r="H37" s="185">
        <v>177622.2452</v>
      </c>
      <c r="J37" s="5"/>
    </row>
    <row r="38" spans="2:10" x14ac:dyDescent="0.2">
      <c r="B38" s="8"/>
      <c r="C38" s="200"/>
      <c r="D38" s="197"/>
      <c r="E38" s="53">
        <v>2</v>
      </c>
      <c r="F38" s="179"/>
      <c r="G38" s="180" t="s">
        <v>77</v>
      </c>
      <c r="H38" s="185">
        <v>212886.3524</v>
      </c>
      <c r="J38" s="5"/>
    </row>
    <row r="39" spans="2:10" x14ac:dyDescent="0.2">
      <c r="B39" s="8"/>
      <c r="C39" s="200"/>
      <c r="D39" s="197"/>
      <c r="E39" s="53">
        <v>3</v>
      </c>
      <c r="F39" s="179"/>
      <c r="G39" s="180" t="s">
        <v>78</v>
      </c>
      <c r="H39" s="185">
        <v>254449.65040000001</v>
      </c>
      <c r="J39" s="5"/>
    </row>
    <row r="40" spans="2:10" x14ac:dyDescent="0.2">
      <c r="B40" s="8"/>
      <c r="C40" s="200"/>
      <c r="D40" s="197"/>
      <c r="E40" s="53">
        <v>4</v>
      </c>
      <c r="F40" s="179"/>
      <c r="G40" s="180" t="s">
        <v>79</v>
      </c>
      <c r="H40" s="185">
        <v>300074.24540000001</v>
      </c>
      <c r="J40" s="5"/>
    </row>
    <row r="41" spans="2:10" x14ac:dyDescent="0.2">
      <c r="B41" s="8"/>
      <c r="C41" s="200"/>
      <c r="D41" s="197"/>
      <c r="E41" s="53">
        <v>5</v>
      </c>
      <c r="F41" s="179"/>
      <c r="G41" s="180" t="s">
        <v>80</v>
      </c>
      <c r="H41" s="185">
        <v>329092.19300000003</v>
      </c>
      <c r="J41" s="5"/>
    </row>
    <row r="42" spans="2:10" ht="15" thickBot="1" x14ac:dyDescent="0.25">
      <c r="B42" s="8"/>
      <c r="C42" s="201"/>
      <c r="D42" s="198"/>
      <c r="E42" s="54">
        <v>6</v>
      </c>
      <c r="F42" s="179"/>
      <c r="G42" s="183" t="s">
        <v>81</v>
      </c>
      <c r="H42" s="185">
        <v>355311.02990000002</v>
      </c>
      <c r="J42" s="5"/>
    </row>
    <row r="43" spans="2:10" x14ac:dyDescent="0.2">
      <c r="B43" s="8"/>
      <c r="C43" s="199" t="s">
        <v>4</v>
      </c>
      <c r="D43" s="202" t="s">
        <v>48</v>
      </c>
      <c r="E43" s="52">
        <v>0</v>
      </c>
      <c r="F43" s="178" t="s">
        <v>4</v>
      </c>
      <c r="G43" s="178" t="s">
        <v>68</v>
      </c>
      <c r="H43" s="184">
        <v>193397.74669999999</v>
      </c>
      <c r="J43" s="5"/>
    </row>
    <row r="44" spans="2:10" x14ac:dyDescent="0.2">
      <c r="B44" s="8"/>
      <c r="C44" s="200"/>
      <c r="D44" s="197"/>
      <c r="E44" s="53">
        <v>1</v>
      </c>
      <c r="F44" s="179"/>
      <c r="G44" s="180" t="s">
        <v>69</v>
      </c>
      <c r="H44" s="185">
        <v>270756.84539999999</v>
      </c>
      <c r="J44" s="5"/>
    </row>
    <row r="45" spans="2:10" x14ac:dyDescent="0.2">
      <c r="B45" s="8"/>
      <c r="C45" s="200"/>
      <c r="D45" s="197"/>
      <c r="E45" s="53">
        <v>2</v>
      </c>
      <c r="F45" s="179"/>
      <c r="G45" s="180" t="s">
        <v>70</v>
      </c>
      <c r="H45" s="185">
        <v>348115.94420000003</v>
      </c>
      <c r="J45" s="5"/>
    </row>
    <row r="46" spans="2:10" x14ac:dyDescent="0.2">
      <c r="B46" s="8"/>
      <c r="C46" s="200"/>
      <c r="D46" s="197"/>
      <c r="E46" s="53">
        <v>3</v>
      </c>
      <c r="F46" s="179"/>
      <c r="G46" s="180" t="s">
        <v>71</v>
      </c>
      <c r="H46" s="185">
        <v>464154.59230000002</v>
      </c>
      <c r="J46" s="5"/>
    </row>
    <row r="47" spans="2:10" x14ac:dyDescent="0.2">
      <c r="B47" s="8"/>
      <c r="C47" s="200"/>
      <c r="D47" s="197"/>
      <c r="E47" s="53">
        <v>4</v>
      </c>
      <c r="F47" s="179"/>
      <c r="G47" s="180" t="s">
        <v>72</v>
      </c>
      <c r="H47" s="185">
        <v>580193.24029999995</v>
      </c>
      <c r="J47" s="5"/>
    </row>
    <row r="48" spans="2:10" x14ac:dyDescent="0.2">
      <c r="B48" s="8"/>
      <c r="C48" s="200"/>
      <c r="D48" s="197"/>
      <c r="E48" s="53">
        <v>5</v>
      </c>
      <c r="F48" s="179"/>
      <c r="G48" s="180" t="s">
        <v>73</v>
      </c>
      <c r="H48" s="185">
        <v>657552.33900000004</v>
      </c>
      <c r="J48" s="5"/>
    </row>
    <row r="49" spans="2:10" ht="15" thickBot="1" x14ac:dyDescent="0.25">
      <c r="B49" s="8"/>
      <c r="C49" s="200"/>
      <c r="D49" s="198"/>
      <c r="E49" s="54">
        <v>6</v>
      </c>
      <c r="F49" s="179"/>
      <c r="G49" s="180" t="s">
        <v>74</v>
      </c>
      <c r="H49" s="185">
        <v>734911.43770000001</v>
      </c>
      <c r="J49" s="5"/>
    </row>
    <row r="50" spans="2:10" x14ac:dyDescent="0.2">
      <c r="B50" s="8"/>
      <c r="C50" s="200"/>
      <c r="D50" s="197" t="s">
        <v>40</v>
      </c>
      <c r="E50" s="55">
        <v>0</v>
      </c>
      <c r="F50" s="179"/>
      <c r="G50" s="180" t="s">
        <v>75</v>
      </c>
      <c r="H50" s="185">
        <v>120873.58990000001</v>
      </c>
      <c r="J50" s="5"/>
    </row>
    <row r="51" spans="2:10" x14ac:dyDescent="0.2">
      <c r="B51" s="8"/>
      <c r="C51" s="200"/>
      <c r="D51" s="197"/>
      <c r="E51" s="53">
        <v>1</v>
      </c>
      <c r="F51" s="179"/>
      <c r="G51" s="180" t="s">
        <v>76</v>
      </c>
      <c r="H51" s="185">
        <v>169223.02590000001</v>
      </c>
      <c r="J51" s="5"/>
    </row>
    <row r="52" spans="2:10" x14ac:dyDescent="0.2">
      <c r="B52" s="8"/>
      <c r="C52" s="200"/>
      <c r="D52" s="197"/>
      <c r="E52" s="53">
        <v>2</v>
      </c>
      <c r="F52" s="179"/>
      <c r="G52" s="180" t="s">
        <v>77</v>
      </c>
      <c r="H52" s="185">
        <v>217572.46189999999</v>
      </c>
      <c r="J52" s="5"/>
    </row>
    <row r="53" spans="2:10" x14ac:dyDescent="0.2">
      <c r="B53" s="8"/>
      <c r="C53" s="200"/>
      <c r="D53" s="197"/>
      <c r="E53" s="53">
        <v>3</v>
      </c>
      <c r="F53" s="179"/>
      <c r="G53" s="180" t="s">
        <v>78</v>
      </c>
      <c r="H53" s="185">
        <v>290096.61580000003</v>
      </c>
      <c r="J53" s="5"/>
    </row>
    <row r="54" spans="2:10" x14ac:dyDescent="0.2">
      <c r="B54" s="8"/>
      <c r="C54" s="200"/>
      <c r="D54" s="197"/>
      <c r="E54" s="53">
        <v>4</v>
      </c>
      <c r="F54" s="179"/>
      <c r="G54" s="180" t="s">
        <v>79</v>
      </c>
      <c r="H54" s="185">
        <v>362620.7697</v>
      </c>
      <c r="J54" s="5"/>
    </row>
    <row r="55" spans="2:10" x14ac:dyDescent="0.2">
      <c r="B55" s="8"/>
      <c r="C55" s="200"/>
      <c r="D55" s="197"/>
      <c r="E55" s="53">
        <v>5</v>
      </c>
      <c r="F55" s="179"/>
      <c r="G55" s="180" t="s">
        <v>80</v>
      </c>
      <c r="H55" s="185">
        <v>410970.2058</v>
      </c>
      <c r="J55" s="5"/>
    </row>
    <row r="56" spans="2:10" ht="15" thickBot="1" x14ac:dyDescent="0.25">
      <c r="B56" s="8"/>
      <c r="C56" s="201"/>
      <c r="D56" s="198"/>
      <c r="E56" s="54">
        <v>6</v>
      </c>
      <c r="F56" s="179"/>
      <c r="G56" s="183" t="s">
        <v>81</v>
      </c>
      <c r="H56" s="185">
        <v>459319.64169999998</v>
      </c>
      <c r="J56" s="5"/>
    </row>
    <row r="57" spans="2:10" x14ac:dyDescent="0.2">
      <c r="B57" s="8"/>
      <c r="C57" s="199" t="s">
        <v>5</v>
      </c>
      <c r="D57" s="202" t="s">
        <v>49</v>
      </c>
      <c r="E57" s="52">
        <v>0</v>
      </c>
      <c r="F57" s="178" t="s">
        <v>5</v>
      </c>
      <c r="G57" s="178" t="s">
        <v>68</v>
      </c>
      <c r="H57" s="184">
        <v>208022.98689999999</v>
      </c>
      <c r="J57" s="5"/>
    </row>
    <row r="58" spans="2:10" x14ac:dyDescent="0.2">
      <c r="B58" s="8"/>
      <c r="C58" s="200"/>
      <c r="D58" s="197"/>
      <c r="E58" s="53">
        <v>1</v>
      </c>
      <c r="F58" s="179"/>
      <c r="G58" s="180" t="s">
        <v>69</v>
      </c>
      <c r="H58" s="185">
        <v>272981.9473</v>
      </c>
      <c r="J58" s="5"/>
    </row>
    <row r="59" spans="2:10" x14ac:dyDescent="0.2">
      <c r="B59" s="8"/>
      <c r="C59" s="200"/>
      <c r="D59" s="197"/>
      <c r="E59" s="53">
        <v>2</v>
      </c>
      <c r="F59" s="179"/>
      <c r="G59" s="180" t="s">
        <v>70</v>
      </c>
      <c r="H59" s="185">
        <v>332271.60060000001</v>
      </c>
      <c r="J59" s="5"/>
    </row>
    <row r="60" spans="2:10" x14ac:dyDescent="0.2">
      <c r="B60" s="8"/>
      <c r="C60" s="200"/>
      <c r="D60" s="197"/>
      <c r="E60" s="53">
        <v>3</v>
      </c>
      <c r="F60" s="179"/>
      <c r="G60" s="180" t="s">
        <v>71</v>
      </c>
      <c r="H60" s="185">
        <v>408368.94010000001</v>
      </c>
      <c r="J60" s="5"/>
    </row>
    <row r="61" spans="2:10" x14ac:dyDescent="0.2">
      <c r="B61" s="8"/>
      <c r="C61" s="200"/>
      <c r="D61" s="197"/>
      <c r="E61" s="53">
        <v>4</v>
      </c>
      <c r="F61" s="179"/>
      <c r="G61" s="180" t="s">
        <v>72</v>
      </c>
      <c r="H61" s="185">
        <v>486162.5993</v>
      </c>
      <c r="J61" s="5"/>
    </row>
    <row r="62" spans="2:10" x14ac:dyDescent="0.2">
      <c r="B62" s="8"/>
      <c r="C62" s="200"/>
      <c r="D62" s="197"/>
      <c r="E62" s="53">
        <v>5</v>
      </c>
      <c r="F62" s="179"/>
      <c r="G62" s="180" t="s">
        <v>73</v>
      </c>
      <c r="H62" s="185">
        <v>537076.62990000006</v>
      </c>
      <c r="J62" s="5"/>
    </row>
    <row r="63" spans="2:10" ht="15" thickBot="1" x14ac:dyDescent="0.25">
      <c r="B63" s="8"/>
      <c r="C63" s="200"/>
      <c r="D63" s="198"/>
      <c r="E63" s="54">
        <v>6</v>
      </c>
      <c r="F63" s="179"/>
      <c r="G63" s="180" t="s">
        <v>74</v>
      </c>
      <c r="H63" s="185">
        <v>583760.68059999996</v>
      </c>
      <c r="J63" s="5"/>
    </row>
    <row r="64" spans="2:10" x14ac:dyDescent="0.2">
      <c r="B64" s="8"/>
      <c r="C64" s="200"/>
      <c r="D64" s="197" t="s">
        <v>40</v>
      </c>
      <c r="E64" s="55">
        <v>0</v>
      </c>
      <c r="F64" s="179"/>
      <c r="G64" s="180" t="s">
        <v>75</v>
      </c>
      <c r="H64" s="185">
        <v>118870.27830000001</v>
      </c>
      <c r="J64" s="5"/>
    </row>
    <row r="65" spans="2:10" x14ac:dyDescent="0.2">
      <c r="B65" s="8"/>
      <c r="C65" s="200"/>
      <c r="D65" s="197"/>
      <c r="E65" s="53">
        <v>1</v>
      </c>
      <c r="F65" s="179"/>
      <c r="G65" s="180" t="s">
        <v>76</v>
      </c>
      <c r="H65" s="185">
        <v>155989.68419999999</v>
      </c>
      <c r="J65" s="5"/>
    </row>
    <row r="66" spans="2:10" x14ac:dyDescent="0.2">
      <c r="B66" s="8"/>
      <c r="C66" s="200"/>
      <c r="D66" s="197"/>
      <c r="E66" s="53">
        <v>2</v>
      </c>
      <c r="F66" s="179"/>
      <c r="G66" s="180" t="s">
        <v>77</v>
      </c>
      <c r="H66" s="185">
        <v>189869.486</v>
      </c>
      <c r="J66" s="5"/>
    </row>
    <row r="67" spans="2:10" x14ac:dyDescent="0.2">
      <c r="B67" s="8"/>
      <c r="C67" s="200"/>
      <c r="D67" s="197"/>
      <c r="E67" s="53">
        <v>3</v>
      </c>
      <c r="F67" s="179"/>
      <c r="G67" s="180" t="s">
        <v>78</v>
      </c>
      <c r="H67" s="185">
        <v>233353.6801</v>
      </c>
      <c r="J67" s="5"/>
    </row>
    <row r="68" spans="2:10" x14ac:dyDescent="0.2">
      <c r="B68" s="8"/>
      <c r="C68" s="200"/>
      <c r="D68" s="197"/>
      <c r="E68" s="53">
        <v>4</v>
      </c>
      <c r="F68" s="179"/>
      <c r="G68" s="180" t="s">
        <v>79</v>
      </c>
      <c r="H68" s="185">
        <v>277807.19959999999</v>
      </c>
      <c r="J68" s="5"/>
    </row>
    <row r="69" spans="2:10" x14ac:dyDescent="0.2">
      <c r="B69" s="8"/>
      <c r="C69" s="200"/>
      <c r="D69" s="197"/>
      <c r="E69" s="53">
        <v>5</v>
      </c>
      <c r="F69" s="179"/>
      <c r="G69" s="180" t="s">
        <v>80</v>
      </c>
      <c r="H69" s="185">
        <v>306900.9314</v>
      </c>
      <c r="J69" s="5"/>
    </row>
    <row r="70" spans="2:10" ht="15" thickBot="1" x14ac:dyDescent="0.25">
      <c r="B70" s="8"/>
      <c r="C70" s="201"/>
      <c r="D70" s="198"/>
      <c r="E70" s="54">
        <v>6</v>
      </c>
      <c r="F70" s="179"/>
      <c r="G70" s="183" t="s">
        <v>81</v>
      </c>
      <c r="H70" s="185">
        <v>333577.5318</v>
      </c>
      <c r="J70" s="5"/>
    </row>
    <row r="71" spans="2:10" x14ac:dyDescent="0.2">
      <c r="B71" s="8"/>
      <c r="C71" s="199" t="s">
        <v>6</v>
      </c>
      <c r="D71" s="202" t="s">
        <v>48</v>
      </c>
      <c r="E71" s="52">
        <v>0</v>
      </c>
      <c r="F71" s="178" t="s">
        <v>6</v>
      </c>
      <c r="G71" s="178" t="s">
        <v>68</v>
      </c>
      <c r="H71" s="184">
        <v>188830.09109999999</v>
      </c>
      <c r="J71" s="5"/>
    </row>
    <row r="72" spans="2:10" x14ac:dyDescent="0.2">
      <c r="B72" s="8"/>
      <c r="C72" s="200"/>
      <c r="D72" s="197"/>
      <c r="E72" s="53">
        <v>1</v>
      </c>
      <c r="F72" s="179"/>
      <c r="G72" s="180" t="s">
        <v>69</v>
      </c>
      <c r="H72" s="185">
        <v>256825.73050000001</v>
      </c>
      <c r="J72" s="5"/>
    </row>
    <row r="73" spans="2:10" x14ac:dyDescent="0.2">
      <c r="B73" s="8"/>
      <c r="C73" s="200"/>
      <c r="D73" s="197"/>
      <c r="E73" s="53">
        <v>2</v>
      </c>
      <c r="F73" s="179"/>
      <c r="G73" s="180" t="s">
        <v>70</v>
      </c>
      <c r="H73" s="185">
        <v>324642.40019999997</v>
      </c>
      <c r="J73" s="5"/>
    </row>
    <row r="74" spans="2:10" x14ac:dyDescent="0.2">
      <c r="B74" s="8"/>
      <c r="C74" s="200"/>
      <c r="D74" s="197"/>
      <c r="E74" s="53">
        <v>3</v>
      </c>
      <c r="F74" s="179"/>
      <c r="G74" s="180" t="s">
        <v>71</v>
      </c>
      <c r="H74" s="185">
        <v>427275.23749999999</v>
      </c>
      <c r="J74" s="5"/>
    </row>
    <row r="75" spans="2:10" x14ac:dyDescent="0.2">
      <c r="B75" s="8"/>
      <c r="C75" s="200"/>
      <c r="D75" s="197"/>
      <c r="E75" s="53">
        <v>4</v>
      </c>
      <c r="F75" s="179"/>
      <c r="G75" s="180" t="s">
        <v>72</v>
      </c>
      <c r="H75" s="185">
        <v>528861.58180000004</v>
      </c>
      <c r="J75" s="5"/>
    </row>
    <row r="76" spans="2:10" x14ac:dyDescent="0.2">
      <c r="B76" s="8"/>
      <c r="C76" s="200"/>
      <c r="D76" s="197"/>
      <c r="E76" s="53">
        <v>5</v>
      </c>
      <c r="F76" s="179"/>
      <c r="G76" s="180" t="s">
        <v>73</v>
      </c>
      <c r="H76" s="185">
        <v>595423.04130000004</v>
      </c>
      <c r="J76" s="5"/>
    </row>
    <row r="77" spans="2:10" ht="15" thickBot="1" x14ac:dyDescent="0.25">
      <c r="B77" s="8"/>
      <c r="C77" s="200"/>
      <c r="D77" s="198"/>
      <c r="E77" s="54">
        <v>6</v>
      </c>
      <c r="F77" s="179"/>
      <c r="G77" s="180" t="s">
        <v>74</v>
      </c>
      <c r="H77" s="185">
        <v>661054.28480000002</v>
      </c>
      <c r="J77" s="5"/>
    </row>
    <row r="78" spans="2:10" x14ac:dyDescent="0.2">
      <c r="B78" s="8"/>
      <c r="C78" s="200"/>
      <c r="D78" s="197" t="s">
        <v>40</v>
      </c>
      <c r="E78" s="55">
        <v>0</v>
      </c>
      <c r="F78" s="179"/>
      <c r="G78" s="180" t="s">
        <v>75</v>
      </c>
      <c r="H78" s="185">
        <v>107902.90919999999</v>
      </c>
      <c r="J78" s="5"/>
    </row>
    <row r="79" spans="2:10" x14ac:dyDescent="0.2">
      <c r="B79" s="8"/>
      <c r="C79" s="200"/>
      <c r="D79" s="197"/>
      <c r="E79" s="53">
        <v>1</v>
      </c>
      <c r="F79" s="179"/>
      <c r="G79" s="180" t="s">
        <v>76</v>
      </c>
      <c r="H79" s="185">
        <v>146757.56030000001</v>
      </c>
      <c r="J79" s="5"/>
    </row>
    <row r="80" spans="2:10" x14ac:dyDescent="0.2">
      <c r="B80" s="8"/>
      <c r="C80" s="200"/>
      <c r="D80" s="197"/>
      <c r="E80" s="53">
        <v>2</v>
      </c>
      <c r="F80" s="179"/>
      <c r="G80" s="180" t="s">
        <v>77</v>
      </c>
      <c r="H80" s="185">
        <v>185509.94289999999</v>
      </c>
      <c r="J80" s="5"/>
    </row>
    <row r="81" spans="2:10" x14ac:dyDescent="0.2">
      <c r="B81" s="8"/>
      <c r="C81" s="200"/>
      <c r="D81" s="197"/>
      <c r="E81" s="53">
        <v>3</v>
      </c>
      <c r="F81" s="179"/>
      <c r="G81" s="180" t="s">
        <v>78</v>
      </c>
      <c r="H81" s="185">
        <v>244157.27849999999</v>
      </c>
      <c r="J81" s="5"/>
    </row>
    <row r="82" spans="2:10" x14ac:dyDescent="0.2">
      <c r="B82" s="8"/>
      <c r="C82" s="200"/>
      <c r="D82" s="197"/>
      <c r="E82" s="53">
        <v>4</v>
      </c>
      <c r="F82" s="179"/>
      <c r="G82" s="180" t="s">
        <v>79</v>
      </c>
      <c r="H82" s="185">
        <v>302206.61820000003</v>
      </c>
      <c r="J82" s="5"/>
    </row>
    <row r="83" spans="2:10" x14ac:dyDescent="0.2">
      <c r="B83" s="8"/>
      <c r="C83" s="200"/>
      <c r="D83" s="197"/>
      <c r="E83" s="53">
        <v>5</v>
      </c>
      <c r="F83" s="179"/>
      <c r="G83" s="180" t="s">
        <v>80</v>
      </c>
      <c r="H83" s="185">
        <v>340241.73790000001</v>
      </c>
      <c r="J83" s="5"/>
    </row>
    <row r="84" spans="2:10" ht="15" thickBot="1" x14ac:dyDescent="0.25">
      <c r="B84" s="8"/>
      <c r="C84" s="201"/>
      <c r="D84" s="198"/>
      <c r="E84" s="54">
        <v>6</v>
      </c>
      <c r="F84" s="182"/>
      <c r="G84" s="183" t="s">
        <v>81</v>
      </c>
      <c r="H84" s="186">
        <v>377745.30560000002</v>
      </c>
      <c r="J84" s="5"/>
    </row>
    <row r="85" spans="2:10" ht="12.75" customHeight="1" thickBot="1" x14ac:dyDescent="0.25">
      <c r="B85" s="9"/>
      <c r="C85" s="6"/>
      <c r="D85" s="6"/>
      <c r="E85" s="6"/>
      <c r="F85" s="6"/>
      <c r="G85" s="6"/>
      <c r="H85" s="6"/>
      <c r="I85" s="6"/>
      <c r="J85" s="7"/>
    </row>
    <row r="86" spans="2:10" x14ac:dyDescent="0.2">
      <c r="H86"/>
      <c r="I86" s="141" t="s">
        <v>637</v>
      </c>
    </row>
    <row r="87" spans="2:10" x14ac:dyDescent="0.2">
      <c r="H87"/>
    </row>
    <row r="88" spans="2:10" x14ac:dyDescent="0.2">
      <c r="H88"/>
    </row>
    <row r="89" spans="2:10" x14ac:dyDescent="0.2">
      <c r="H89"/>
    </row>
    <row r="90" spans="2:10" x14ac:dyDescent="0.2">
      <c r="H90"/>
    </row>
    <row r="91" spans="2:10" x14ac:dyDescent="0.2">
      <c r="H91"/>
    </row>
    <row r="92" spans="2:10" x14ac:dyDescent="0.2">
      <c r="H92"/>
    </row>
    <row r="93" spans="2:10" x14ac:dyDescent="0.2">
      <c r="H93"/>
    </row>
    <row r="94" spans="2:10" x14ac:dyDescent="0.2">
      <c r="H94"/>
    </row>
    <row r="95" spans="2:10" x14ac:dyDescent="0.2">
      <c r="H95"/>
    </row>
    <row r="96" spans="2:10" x14ac:dyDescent="0.2">
      <c r="H96"/>
    </row>
    <row r="97" spans="8:8" x14ac:dyDescent="0.2">
      <c r="H97"/>
    </row>
    <row r="98" spans="8:8" x14ac:dyDescent="0.2">
      <c r="H98"/>
    </row>
    <row r="99" spans="8:8" x14ac:dyDescent="0.2">
      <c r="H99"/>
    </row>
    <row r="100" spans="8:8" x14ac:dyDescent="0.2">
      <c r="H100"/>
    </row>
    <row r="101" spans="8:8" x14ac:dyDescent="0.2">
      <c r="H101"/>
    </row>
    <row r="102" spans="8:8" x14ac:dyDescent="0.2">
      <c r="H102"/>
    </row>
    <row r="103" spans="8:8" x14ac:dyDescent="0.2">
      <c r="H103"/>
    </row>
    <row r="104" spans="8:8" x14ac:dyDescent="0.2">
      <c r="H104"/>
    </row>
    <row r="105" spans="8:8" x14ac:dyDescent="0.2">
      <c r="H105"/>
    </row>
    <row r="106" spans="8:8" x14ac:dyDescent="0.2">
      <c r="H106"/>
    </row>
    <row r="107" spans="8:8" x14ac:dyDescent="0.2">
      <c r="H107"/>
    </row>
    <row r="108" spans="8:8" x14ac:dyDescent="0.2">
      <c r="H108"/>
    </row>
    <row r="109" spans="8:8" x14ac:dyDescent="0.2">
      <c r="H109"/>
    </row>
    <row r="110" spans="8:8" x14ac:dyDescent="0.2">
      <c r="H110"/>
    </row>
    <row r="111" spans="8:8" x14ac:dyDescent="0.2">
      <c r="H111"/>
    </row>
    <row r="112" spans="8:8" x14ac:dyDescent="0.2">
      <c r="H112"/>
    </row>
    <row r="113" spans="8:8" x14ac:dyDescent="0.2">
      <c r="H113"/>
    </row>
    <row r="114" spans="8:8" x14ac:dyDescent="0.2">
      <c r="H114"/>
    </row>
    <row r="115" spans="8:8" x14ac:dyDescent="0.2">
      <c r="H115"/>
    </row>
    <row r="116" spans="8:8" x14ac:dyDescent="0.2">
      <c r="H116"/>
    </row>
    <row r="117" spans="8:8" x14ac:dyDescent="0.2">
      <c r="H117"/>
    </row>
    <row r="118" spans="8:8" x14ac:dyDescent="0.2">
      <c r="H118"/>
    </row>
    <row r="119" spans="8:8" x14ac:dyDescent="0.2">
      <c r="H119"/>
    </row>
    <row r="120" spans="8:8" x14ac:dyDescent="0.2">
      <c r="H120"/>
    </row>
    <row r="121" spans="8:8" x14ac:dyDescent="0.2">
      <c r="H121"/>
    </row>
    <row r="122" spans="8:8" x14ac:dyDescent="0.2">
      <c r="H122"/>
    </row>
    <row r="123" spans="8:8" x14ac:dyDescent="0.2">
      <c r="H123"/>
    </row>
    <row r="124" spans="8:8" x14ac:dyDescent="0.2">
      <c r="H124"/>
    </row>
    <row r="125" spans="8:8" x14ac:dyDescent="0.2">
      <c r="H125"/>
    </row>
    <row r="126" spans="8:8" x14ac:dyDescent="0.2">
      <c r="H126"/>
    </row>
    <row r="127" spans="8:8" x14ac:dyDescent="0.2">
      <c r="H127"/>
    </row>
    <row r="128" spans="8:8" x14ac:dyDescent="0.2">
      <c r="H128"/>
    </row>
    <row r="129" spans="8:8" x14ac:dyDescent="0.2">
      <c r="H129"/>
    </row>
    <row r="130" spans="8:8" x14ac:dyDescent="0.2">
      <c r="H130"/>
    </row>
    <row r="131" spans="8:8" x14ac:dyDescent="0.2">
      <c r="H131"/>
    </row>
    <row r="132" spans="8:8" x14ac:dyDescent="0.2">
      <c r="H132"/>
    </row>
    <row r="133" spans="8:8" x14ac:dyDescent="0.2">
      <c r="H133"/>
    </row>
    <row r="134" spans="8:8" x14ac:dyDescent="0.2">
      <c r="H134"/>
    </row>
    <row r="135" spans="8:8" x14ac:dyDescent="0.2">
      <c r="H135"/>
    </row>
    <row r="136" spans="8:8" x14ac:dyDescent="0.2">
      <c r="H136"/>
    </row>
    <row r="137" spans="8:8" x14ac:dyDescent="0.2">
      <c r="H137"/>
    </row>
    <row r="138" spans="8:8" x14ac:dyDescent="0.2">
      <c r="H138"/>
    </row>
    <row r="139" spans="8:8" x14ac:dyDescent="0.2">
      <c r="H139"/>
    </row>
    <row r="140" spans="8:8" x14ac:dyDescent="0.2">
      <c r="H140"/>
    </row>
    <row r="141" spans="8:8" x14ac:dyDescent="0.2">
      <c r="H141"/>
    </row>
    <row r="142" spans="8:8" x14ac:dyDescent="0.2">
      <c r="H142"/>
    </row>
    <row r="143" spans="8:8" x14ac:dyDescent="0.2">
      <c r="H143"/>
    </row>
    <row r="144" spans="8:8" x14ac:dyDescent="0.2">
      <c r="H144"/>
    </row>
    <row r="145" spans="8:8" x14ac:dyDescent="0.2">
      <c r="H145"/>
    </row>
    <row r="146" spans="8:8" x14ac:dyDescent="0.2">
      <c r="H146"/>
    </row>
    <row r="147" spans="8:8" x14ac:dyDescent="0.2">
      <c r="H147"/>
    </row>
    <row r="148" spans="8:8" x14ac:dyDescent="0.2">
      <c r="H148"/>
    </row>
    <row r="149" spans="8:8" x14ac:dyDescent="0.2">
      <c r="H149"/>
    </row>
    <row r="150" spans="8:8" x14ac:dyDescent="0.2">
      <c r="H150"/>
    </row>
    <row r="151" spans="8:8" x14ac:dyDescent="0.2">
      <c r="H151"/>
    </row>
    <row r="152" spans="8:8" x14ac:dyDescent="0.2">
      <c r="H152"/>
    </row>
    <row r="153" spans="8:8" x14ac:dyDescent="0.2">
      <c r="H153"/>
    </row>
    <row r="154" spans="8:8" x14ac:dyDescent="0.2">
      <c r="H154"/>
    </row>
    <row r="155" spans="8:8" x14ac:dyDescent="0.2">
      <c r="H155"/>
    </row>
    <row r="156" spans="8:8" x14ac:dyDescent="0.2">
      <c r="H156"/>
    </row>
    <row r="157" spans="8:8" x14ac:dyDescent="0.2">
      <c r="H157"/>
    </row>
    <row r="158" spans="8:8" x14ac:dyDescent="0.2">
      <c r="H158"/>
    </row>
    <row r="159" spans="8:8" x14ac:dyDescent="0.2">
      <c r="H159"/>
    </row>
    <row r="160" spans="8:8" x14ac:dyDescent="0.2">
      <c r="H160"/>
    </row>
    <row r="161" spans="8:8" x14ac:dyDescent="0.2">
      <c r="H161"/>
    </row>
    <row r="162" spans="8:8" x14ac:dyDescent="0.2">
      <c r="H162"/>
    </row>
    <row r="163" spans="8:8" x14ac:dyDescent="0.2">
      <c r="H163"/>
    </row>
    <row r="164" spans="8:8" x14ac:dyDescent="0.2">
      <c r="H164"/>
    </row>
    <row r="165" spans="8:8" x14ac:dyDescent="0.2">
      <c r="H165"/>
    </row>
    <row r="166" spans="8:8" x14ac:dyDescent="0.2">
      <c r="H166"/>
    </row>
    <row r="167" spans="8:8" x14ac:dyDescent="0.2">
      <c r="H167"/>
    </row>
    <row r="168" spans="8:8" x14ac:dyDescent="0.2">
      <c r="H168"/>
    </row>
    <row r="169" spans="8:8" x14ac:dyDescent="0.2">
      <c r="H169"/>
    </row>
    <row r="170" spans="8:8" x14ac:dyDescent="0.2">
      <c r="H170"/>
    </row>
    <row r="171" spans="8:8" x14ac:dyDescent="0.2">
      <c r="H171"/>
    </row>
    <row r="172" spans="8:8" x14ac:dyDescent="0.2">
      <c r="H172"/>
    </row>
    <row r="173" spans="8:8" x14ac:dyDescent="0.2">
      <c r="H173"/>
    </row>
    <row r="174" spans="8:8" x14ac:dyDescent="0.2">
      <c r="H174"/>
    </row>
    <row r="175" spans="8:8" x14ac:dyDescent="0.2">
      <c r="H175"/>
    </row>
    <row r="176" spans="8:8" x14ac:dyDescent="0.2">
      <c r="H176"/>
    </row>
    <row r="177" spans="8:8" x14ac:dyDescent="0.2">
      <c r="H177"/>
    </row>
    <row r="178" spans="8:8" x14ac:dyDescent="0.2">
      <c r="H178"/>
    </row>
    <row r="179" spans="8:8" x14ac:dyDescent="0.2">
      <c r="H179"/>
    </row>
    <row r="180" spans="8:8" x14ac:dyDescent="0.2">
      <c r="H180"/>
    </row>
    <row r="181" spans="8:8" x14ac:dyDescent="0.2">
      <c r="H181"/>
    </row>
    <row r="182" spans="8:8" x14ac:dyDescent="0.2">
      <c r="H182"/>
    </row>
    <row r="183" spans="8:8" x14ac:dyDescent="0.2">
      <c r="H183"/>
    </row>
    <row r="184" spans="8:8" x14ac:dyDescent="0.2">
      <c r="H184"/>
    </row>
    <row r="185" spans="8:8" x14ac:dyDescent="0.2">
      <c r="H185"/>
    </row>
    <row r="186" spans="8:8" x14ac:dyDescent="0.2">
      <c r="H186"/>
    </row>
    <row r="187" spans="8:8" x14ac:dyDescent="0.2">
      <c r="H187"/>
    </row>
    <row r="188" spans="8:8" x14ac:dyDescent="0.2">
      <c r="H188"/>
    </row>
    <row r="189" spans="8:8" x14ac:dyDescent="0.2">
      <c r="H189"/>
    </row>
    <row r="190" spans="8:8" x14ac:dyDescent="0.2">
      <c r="H190"/>
    </row>
    <row r="191" spans="8:8" x14ac:dyDescent="0.2">
      <c r="H191"/>
    </row>
    <row r="192" spans="8:8" x14ac:dyDescent="0.2">
      <c r="H192"/>
    </row>
    <row r="193" spans="8:8" x14ac:dyDescent="0.2">
      <c r="H193"/>
    </row>
    <row r="194" spans="8:8" x14ac:dyDescent="0.2">
      <c r="H194"/>
    </row>
    <row r="195" spans="8:8" x14ac:dyDescent="0.2">
      <c r="H195"/>
    </row>
    <row r="196" spans="8:8" x14ac:dyDescent="0.2">
      <c r="H196"/>
    </row>
    <row r="197" spans="8:8" x14ac:dyDescent="0.2">
      <c r="H197"/>
    </row>
    <row r="198" spans="8:8" x14ac:dyDescent="0.2">
      <c r="H198"/>
    </row>
    <row r="199" spans="8:8" x14ac:dyDescent="0.2">
      <c r="H199"/>
    </row>
    <row r="200" spans="8:8" x14ac:dyDescent="0.2">
      <c r="H200"/>
    </row>
    <row r="201" spans="8:8" x14ac:dyDescent="0.2">
      <c r="H201"/>
    </row>
    <row r="202" spans="8:8" x14ac:dyDescent="0.2">
      <c r="H202"/>
    </row>
    <row r="203" spans="8:8" x14ac:dyDescent="0.2">
      <c r="H203"/>
    </row>
    <row r="204" spans="8:8" x14ac:dyDescent="0.2">
      <c r="H204"/>
    </row>
    <row r="205" spans="8:8" x14ac:dyDescent="0.2">
      <c r="H205"/>
    </row>
    <row r="206" spans="8:8" x14ac:dyDescent="0.2">
      <c r="H206"/>
    </row>
    <row r="207" spans="8:8" x14ac:dyDescent="0.2">
      <c r="H207"/>
    </row>
    <row r="208" spans="8:8" x14ac:dyDescent="0.2">
      <c r="H208"/>
    </row>
    <row r="209" spans="8:8" x14ac:dyDescent="0.2">
      <c r="H209"/>
    </row>
    <row r="210" spans="8:8" x14ac:dyDescent="0.2">
      <c r="H210"/>
    </row>
    <row r="211" spans="8:8" x14ac:dyDescent="0.2">
      <c r="H211"/>
    </row>
    <row r="212" spans="8:8" x14ac:dyDescent="0.2">
      <c r="H212"/>
    </row>
    <row r="213" spans="8:8" x14ac:dyDescent="0.2">
      <c r="H213"/>
    </row>
    <row r="214" spans="8:8" x14ac:dyDescent="0.2">
      <c r="H214"/>
    </row>
    <row r="215" spans="8:8" x14ac:dyDescent="0.2">
      <c r="H215"/>
    </row>
    <row r="216" spans="8:8" x14ac:dyDescent="0.2">
      <c r="H216"/>
    </row>
    <row r="217" spans="8:8" x14ac:dyDescent="0.2">
      <c r="H217"/>
    </row>
    <row r="218" spans="8:8" x14ac:dyDescent="0.2">
      <c r="H218"/>
    </row>
    <row r="219" spans="8:8" x14ac:dyDescent="0.2">
      <c r="H219"/>
    </row>
    <row r="220" spans="8:8" x14ac:dyDescent="0.2">
      <c r="H220"/>
    </row>
    <row r="221" spans="8:8" x14ac:dyDescent="0.2">
      <c r="H221"/>
    </row>
    <row r="222" spans="8:8" x14ac:dyDescent="0.2">
      <c r="H222"/>
    </row>
    <row r="223" spans="8:8" x14ac:dyDescent="0.2">
      <c r="H223"/>
    </row>
    <row r="224" spans="8:8" x14ac:dyDescent="0.2">
      <c r="H224"/>
    </row>
    <row r="225" spans="8:8" x14ac:dyDescent="0.2">
      <c r="H225"/>
    </row>
    <row r="226" spans="8:8" x14ac:dyDescent="0.2">
      <c r="H226"/>
    </row>
    <row r="227" spans="8:8" x14ac:dyDescent="0.2">
      <c r="H227"/>
    </row>
    <row r="228" spans="8:8" x14ac:dyDescent="0.2">
      <c r="H228"/>
    </row>
    <row r="229" spans="8:8" x14ac:dyDescent="0.2">
      <c r="H229"/>
    </row>
    <row r="230" spans="8:8" x14ac:dyDescent="0.2">
      <c r="H230"/>
    </row>
    <row r="231" spans="8:8" x14ac:dyDescent="0.2">
      <c r="H231"/>
    </row>
    <row r="232" spans="8:8" x14ac:dyDescent="0.2">
      <c r="H232"/>
    </row>
    <row r="233" spans="8:8" x14ac:dyDescent="0.2">
      <c r="H233"/>
    </row>
    <row r="234" spans="8:8" x14ac:dyDescent="0.2">
      <c r="H234"/>
    </row>
    <row r="235" spans="8:8" x14ac:dyDescent="0.2">
      <c r="H235"/>
    </row>
    <row r="236" spans="8:8" x14ac:dyDescent="0.2">
      <c r="H236"/>
    </row>
    <row r="237" spans="8:8" x14ac:dyDescent="0.2">
      <c r="H237"/>
    </row>
    <row r="238" spans="8:8" x14ac:dyDescent="0.2">
      <c r="H238"/>
    </row>
    <row r="239" spans="8:8" x14ac:dyDescent="0.2">
      <c r="H239"/>
    </row>
    <row r="240" spans="8:8" x14ac:dyDescent="0.2">
      <c r="H240"/>
    </row>
    <row r="241" spans="8:8" x14ac:dyDescent="0.2">
      <c r="H241"/>
    </row>
    <row r="242" spans="8:8" x14ac:dyDescent="0.2">
      <c r="H242"/>
    </row>
    <row r="243" spans="8:8" x14ac:dyDescent="0.2">
      <c r="H243"/>
    </row>
    <row r="244" spans="8:8" x14ac:dyDescent="0.2">
      <c r="H244"/>
    </row>
    <row r="245" spans="8:8" x14ac:dyDescent="0.2">
      <c r="H245"/>
    </row>
    <row r="246" spans="8:8" x14ac:dyDescent="0.2">
      <c r="H246"/>
    </row>
    <row r="247" spans="8:8" x14ac:dyDescent="0.2">
      <c r="H247"/>
    </row>
    <row r="248" spans="8:8" x14ac:dyDescent="0.2">
      <c r="H248"/>
    </row>
    <row r="249" spans="8:8" x14ac:dyDescent="0.2">
      <c r="H249"/>
    </row>
    <row r="250" spans="8:8" x14ac:dyDescent="0.2">
      <c r="H250"/>
    </row>
    <row r="251" spans="8:8" x14ac:dyDescent="0.2">
      <c r="H251"/>
    </row>
    <row r="252" spans="8:8" x14ac:dyDescent="0.2">
      <c r="H252"/>
    </row>
    <row r="253" spans="8:8" x14ac:dyDescent="0.2">
      <c r="H253"/>
    </row>
    <row r="254" spans="8:8" x14ac:dyDescent="0.2">
      <c r="H254"/>
    </row>
    <row r="255" spans="8:8" x14ac:dyDescent="0.2">
      <c r="H255"/>
    </row>
    <row r="256" spans="8:8" x14ac:dyDescent="0.2">
      <c r="H256"/>
    </row>
    <row r="257" spans="8:8" x14ac:dyDescent="0.2">
      <c r="H257"/>
    </row>
    <row r="258" spans="8:8" x14ac:dyDescent="0.2">
      <c r="H258"/>
    </row>
    <row r="259" spans="8:8" x14ac:dyDescent="0.2">
      <c r="H259"/>
    </row>
    <row r="260" spans="8:8" x14ac:dyDescent="0.2">
      <c r="H260"/>
    </row>
    <row r="261" spans="8:8" x14ac:dyDescent="0.2">
      <c r="H261"/>
    </row>
    <row r="262" spans="8:8" x14ac:dyDescent="0.2">
      <c r="H262"/>
    </row>
    <row r="263" spans="8:8" x14ac:dyDescent="0.2">
      <c r="H263"/>
    </row>
    <row r="264" spans="8:8" x14ac:dyDescent="0.2">
      <c r="H264"/>
    </row>
    <row r="265" spans="8:8" x14ac:dyDescent="0.2">
      <c r="H265"/>
    </row>
    <row r="266" spans="8:8" x14ac:dyDescent="0.2">
      <c r="H266"/>
    </row>
    <row r="267" spans="8:8" x14ac:dyDescent="0.2">
      <c r="H267"/>
    </row>
    <row r="268" spans="8:8" x14ac:dyDescent="0.2">
      <c r="H268"/>
    </row>
    <row r="269" spans="8:8" x14ac:dyDescent="0.2">
      <c r="H269"/>
    </row>
    <row r="270" spans="8:8" x14ac:dyDescent="0.2">
      <c r="H270"/>
    </row>
    <row r="271" spans="8:8" x14ac:dyDescent="0.2">
      <c r="H271"/>
    </row>
    <row r="272" spans="8:8" x14ac:dyDescent="0.2">
      <c r="H272"/>
    </row>
    <row r="273" spans="8:8" x14ac:dyDescent="0.2">
      <c r="H273"/>
    </row>
    <row r="274" spans="8:8" x14ac:dyDescent="0.2">
      <c r="H274"/>
    </row>
    <row r="275" spans="8:8" x14ac:dyDescent="0.2">
      <c r="H275"/>
    </row>
    <row r="276" spans="8:8" x14ac:dyDescent="0.2">
      <c r="H276"/>
    </row>
    <row r="277" spans="8:8" x14ac:dyDescent="0.2">
      <c r="H277"/>
    </row>
    <row r="278" spans="8:8" x14ac:dyDescent="0.2">
      <c r="H278"/>
    </row>
    <row r="279" spans="8:8" x14ac:dyDescent="0.2">
      <c r="H279"/>
    </row>
    <row r="280" spans="8:8" x14ac:dyDescent="0.2">
      <c r="H280"/>
    </row>
    <row r="281" spans="8:8" x14ac:dyDescent="0.2">
      <c r="H281"/>
    </row>
    <row r="282" spans="8:8" x14ac:dyDescent="0.2">
      <c r="H282"/>
    </row>
    <row r="283" spans="8:8" x14ac:dyDescent="0.2">
      <c r="H283"/>
    </row>
    <row r="284" spans="8:8" x14ac:dyDescent="0.2">
      <c r="H284"/>
    </row>
    <row r="285" spans="8:8" x14ac:dyDescent="0.2">
      <c r="H285"/>
    </row>
    <row r="286" spans="8:8" x14ac:dyDescent="0.2">
      <c r="H286"/>
    </row>
    <row r="287" spans="8:8" x14ac:dyDescent="0.2">
      <c r="H287"/>
    </row>
    <row r="288" spans="8:8" x14ac:dyDescent="0.2">
      <c r="H288"/>
    </row>
    <row r="289" spans="8:8" x14ac:dyDescent="0.2">
      <c r="H289"/>
    </row>
    <row r="290" spans="8:8" x14ac:dyDescent="0.2">
      <c r="H290"/>
    </row>
    <row r="291" spans="8:8" x14ac:dyDescent="0.2">
      <c r="H291"/>
    </row>
    <row r="292" spans="8:8" x14ac:dyDescent="0.2">
      <c r="H292"/>
    </row>
    <row r="293" spans="8:8" x14ac:dyDescent="0.2">
      <c r="H293"/>
    </row>
    <row r="294" spans="8:8" x14ac:dyDescent="0.2">
      <c r="H294"/>
    </row>
    <row r="295" spans="8:8" x14ac:dyDescent="0.2">
      <c r="H295"/>
    </row>
    <row r="296" spans="8:8" x14ac:dyDescent="0.2">
      <c r="H296"/>
    </row>
    <row r="297" spans="8:8" x14ac:dyDescent="0.2">
      <c r="H297"/>
    </row>
    <row r="298" spans="8:8" x14ac:dyDescent="0.2">
      <c r="H298"/>
    </row>
    <row r="299" spans="8:8" x14ac:dyDescent="0.2">
      <c r="H299"/>
    </row>
    <row r="300" spans="8:8" x14ac:dyDescent="0.2">
      <c r="H300"/>
    </row>
    <row r="301" spans="8:8" x14ac:dyDescent="0.2">
      <c r="H301"/>
    </row>
    <row r="302" spans="8:8" x14ac:dyDescent="0.2">
      <c r="H302"/>
    </row>
    <row r="303" spans="8:8" x14ac:dyDescent="0.2">
      <c r="H303"/>
    </row>
    <row r="304" spans="8:8" x14ac:dyDescent="0.2">
      <c r="H304"/>
    </row>
    <row r="305" spans="8:8" x14ac:dyDescent="0.2">
      <c r="H305"/>
    </row>
    <row r="306" spans="8:8" x14ac:dyDescent="0.2">
      <c r="H306"/>
    </row>
    <row r="307" spans="8:8" x14ac:dyDescent="0.2">
      <c r="H307"/>
    </row>
    <row r="308" spans="8:8" x14ac:dyDescent="0.2">
      <c r="H308"/>
    </row>
    <row r="309" spans="8:8" x14ac:dyDescent="0.2">
      <c r="H309"/>
    </row>
    <row r="310" spans="8:8" x14ac:dyDescent="0.2">
      <c r="H310"/>
    </row>
    <row r="311" spans="8:8" x14ac:dyDescent="0.2">
      <c r="H311"/>
    </row>
    <row r="312" spans="8:8" x14ac:dyDescent="0.2">
      <c r="H312"/>
    </row>
    <row r="313" spans="8:8" x14ac:dyDescent="0.2">
      <c r="H313"/>
    </row>
    <row r="314" spans="8:8" x14ac:dyDescent="0.2">
      <c r="H314"/>
    </row>
    <row r="315" spans="8:8" x14ac:dyDescent="0.2">
      <c r="H315"/>
    </row>
    <row r="316" spans="8:8" x14ac:dyDescent="0.2">
      <c r="H316"/>
    </row>
    <row r="317" spans="8:8" x14ac:dyDescent="0.2">
      <c r="H317"/>
    </row>
    <row r="318" spans="8:8" x14ac:dyDescent="0.2">
      <c r="H318"/>
    </row>
    <row r="319" spans="8:8" x14ac:dyDescent="0.2">
      <c r="H319"/>
    </row>
    <row r="320" spans="8:8" x14ac:dyDescent="0.2">
      <c r="H320"/>
    </row>
    <row r="321" spans="8:8" x14ac:dyDescent="0.2">
      <c r="H321"/>
    </row>
    <row r="322" spans="8:8" x14ac:dyDescent="0.2">
      <c r="H322"/>
    </row>
    <row r="323" spans="8:8" x14ac:dyDescent="0.2">
      <c r="H323"/>
    </row>
    <row r="324" spans="8:8" x14ac:dyDescent="0.2">
      <c r="H324"/>
    </row>
    <row r="325" spans="8:8" x14ac:dyDescent="0.2">
      <c r="H325"/>
    </row>
    <row r="326" spans="8:8" x14ac:dyDescent="0.2">
      <c r="H326"/>
    </row>
    <row r="327" spans="8:8" x14ac:dyDescent="0.2">
      <c r="H327"/>
    </row>
    <row r="328" spans="8:8" x14ac:dyDescent="0.2">
      <c r="H328"/>
    </row>
    <row r="329" spans="8:8" x14ac:dyDescent="0.2">
      <c r="H329"/>
    </row>
    <row r="330" spans="8:8" x14ac:dyDescent="0.2">
      <c r="H330"/>
    </row>
    <row r="331" spans="8:8" x14ac:dyDescent="0.2">
      <c r="H331"/>
    </row>
    <row r="332" spans="8:8" x14ac:dyDescent="0.2">
      <c r="H332"/>
    </row>
    <row r="333" spans="8:8" x14ac:dyDescent="0.2">
      <c r="H333"/>
    </row>
    <row r="334" spans="8:8" x14ac:dyDescent="0.2">
      <c r="H334"/>
    </row>
    <row r="335" spans="8:8" x14ac:dyDescent="0.2">
      <c r="H335"/>
    </row>
    <row r="336" spans="8:8" x14ac:dyDescent="0.2">
      <c r="H336"/>
    </row>
    <row r="337" spans="8:8" x14ac:dyDescent="0.2">
      <c r="H337"/>
    </row>
    <row r="338" spans="8:8" x14ac:dyDescent="0.2">
      <c r="H338"/>
    </row>
    <row r="339" spans="8:8" x14ac:dyDescent="0.2">
      <c r="H339"/>
    </row>
    <row r="340" spans="8:8" x14ac:dyDescent="0.2">
      <c r="H340"/>
    </row>
    <row r="341" spans="8:8" x14ac:dyDescent="0.2">
      <c r="H341"/>
    </row>
    <row r="342" spans="8:8" x14ac:dyDescent="0.2">
      <c r="H342"/>
    </row>
    <row r="343" spans="8:8" x14ac:dyDescent="0.2">
      <c r="H343"/>
    </row>
    <row r="344" spans="8:8" x14ac:dyDescent="0.2">
      <c r="H344"/>
    </row>
    <row r="345" spans="8:8" x14ac:dyDescent="0.2">
      <c r="H345"/>
    </row>
    <row r="346" spans="8:8" x14ac:dyDescent="0.2">
      <c r="H346"/>
    </row>
    <row r="347" spans="8:8" x14ac:dyDescent="0.2">
      <c r="H347"/>
    </row>
    <row r="348" spans="8:8" x14ac:dyDescent="0.2">
      <c r="H348"/>
    </row>
    <row r="349" spans="8:8" x14ac:dyDescent="0.2">
      <c r="H349"/>
    </row>
    <row r="350" spans="8:8" x14ac:dyDescent="0.2">
      <c r="H350"/>
    </row>
    <row r="351" spans="8:8" x14ac:dyDescent="0.2">
      <c r="H351"/>
    </row>
    <row r="352" spans="8:8" x14ac:dyDescent="0.2">
      <c r="H352"/>
    </row>
    <row r="353" spans="8:8" x14ac:dyDescent="0.2">
      <c r="H353"/>
    </row>
    <row r="354" spans="8:8" x14ac:dyDescent="0.2">
      <c r="H354"/>
    </row>
    <row r="355" spans="8:8" x14ac:dyDescent="0.2">
      <c r="H355"/>
    </row>
    <row r="356" spans="8:8" x14ac:dyDescent="0.2">
      <c r="H356"/>
    </row>
    <row r="357" spans="8:8" x14ac:dyDescent="0.2">
      <c r="H357"/>
    </row>
    <row r="358" spans="8:8" x14ac:dyDescent="0.2">
      <c r="H358"/>
    </row>
    <row r="359" spans="8:8" x14ac:dyDescent="0.2">
      <c r="H359"/>
    </row>
    <row r="360" spans="8:8" x14ac:dyDescent="0.2">
      <c r="H360"/>
    </row>
    <row r="361" spans="8:8" x14ac:dyDescent="0.2">
      <c r="H361"/>
    </row>
    <row r="362" spans="8:8" x14ac:dyDescent="0.2">
      <c r="H362"/>
    </row>
    <row r="363" spans="8:8" x14ac:dyDescent="0.2">
      <c r="H363"/>
    </row>
    <row r="364" spans="8:8" x14ac:dyDescent="0.2">
      <c r="H364"/>
    </row>
    <row r="365" spans="8:8" x14ac:dyDescent="0.2">
      <c r="H365"/>
    </row>
    <row r="366" spans="8:8" x14ac:dyDescent="0.2">
      <c r="H366"/>
    </row>
    <row r="367" spans="8:8" x14ac:dyDescent="0.2">
      <c r="H367"/>
    </row>
    <row r="368" spans="8:8" x14ac:dyDescent="0.2">
      <c r="H368"/>
    </row>
    <row r="369" spans="8:8" x14ac:dyDescent="0.2">
      <c r="H369"/>
    </row>
    <row r="370" spans="8:8" x14ac:dyDescent="0.2">
      <c r="H370"/>
    </row>
    <row r="371" spans="8:8" x14ac:dyDescent="0.2">
      <c r="H371"/>
    </row>
    <row r="372" spans="8:8" x14ac:dyDescent="0.2">
      <c r="H372"/>
    </row>
    <row r="373" spans="8:8" x14ac:dyDescent="0.2">
      <c r="H373"/>
    </row>
    <row r="374" spans="8:8" x14ac:dyDescent="0.2">
      <c r="H374"/>
    </row>
    <row r="375" spans="8:8" x14ac:dyDescent="0.2">
      <c r="H375"/>
    </row>
    <row r="376" spans="8:8" x14ac:dyDescent="0.2">
      <c r="H376"/>
    </row>
    <row r="377" spans="8:8" x14ac:dyDescent="0.2">
      <c r="H377"/>
    </row>
    <row r="378" spans="8:8" x14ac:dyDescent="0.2">
      <c r="H378"/>
    </row>
    <row r="379" spans="8:8" x14ac:dyDescent="0.2">
      <c r="H379"/>
    </row>
    <row r="380" spans="8:8" x14ac:dyDescent="0.2">
      <c r="H380"/>
    </row>
    <row r="381" spans="8:8" x14ac:dyDescent="0.2">
      <c r="H381"/>
    </row>
    <row r="382" spans="8:8" x14ac:dyDescent="0.2">
      <c r="H382"/>
    </row>
    <row r="383" spans="8:8" x14ac:dyDescent="0.2">
      <c r="H383"/>
    </row>
    <row r="384" spans="8:8" x14ac:dyDescent="0.2">
      <c r="H384"/>
    </row>
    <row r="385" spans="8:8" x14ac:dyDescent="0.2">
      <c r="H385"/>
    </row>
    <row r="386" spans="8:8" x14ac:dyDescent="0.2">
      <c r="H386"/>
    </row>
    <row r="387" spans="8:8" x14ac:dyDescent="0.2">
      <c r="H387"/>
    </row>
    <row r="388" spans="8:8" x14ac:dyDescent="0.2">
      <c r="H388"/>
    </row>
    <row r="389" spans="8:8" x14ac:dyDescent="0.2">
      <c r="H389"/>
    </row>
    <row r="390" spans="8:8" x14ac:dyDescent="0.2">
      <c r="H390"/>
    </row>
    <row r="391" spans="8:8" x14ac:dyDescent="0.2">
      <c r="H391"/>
    </row>
    <row r="392" spans="8:8" x14ac:dyDescent="0.2">
      <c r="H392"/>
    </row>
    <row r="393" spans="8:8" x14ac:dyDescent="0.2">
      <c r="H393"/>
    </row>
    <row r="394" spans="8:8" x14ac:dyDescent="0.2">
      <c r="H394"/>
    </row>
    <row r="395" spans="8:8" x14ac:dyDescent="0.2">
      <c r="H395"/>
    </row>
    <row r="396" spans="8:8" x14ac:dyDescent="0.2">
      <c r="H396"/>
    </row>
    <row r="397" spans="8:8" x14ac:dyDescent="0.2">
      <c r="H397"/>
    </row>
    <row r="398" spans="8:8" x14ac:dyDescent="0.2">
      <c r="H398"/>
    </row>
    <row r="399" spans="8:8" x14ac:dyDescent="0.2">
      <c r="H399"/>
    </row>
    <row r="400" spans="8:8" x14ac:dyDescent="0.2">
      <c r="H400"/>
    </row>
    <row r="401" spans="8:8" x14ac:dyDescent="0.2">
      <c r="H401"/>
    </row>
    <row r="402" spans="8:8" x14ac:dyDescent="0.2">
      <c r="H402"/>
    </row>
    <row r="403" spans="8:8" x14ac:dyDescent="0.2">
      <c r="H403"/>
    </row>
    <row r="404" spans="8:8" x14ac:dyDescent="0.2">
      <c r="H404"/>
    </row>
    <row r="405" spans="8:8" x14ac:dyDescent="0.2">
      <c r="H405"/>
    </row>
    <row r="406" spans="8:8" x14ac:dyDescent="0.2">
      <c r="H406"/>
    </row>
    <row r="407" spans="8:8" x14ac:dyDescent="0.2">
      <c r="H407"/>
    </row>
    <row r="408" spans="8:8" x14ac:dyDescent="0.2">
      <c r="H408"/>
    </row>
    <row r="409" spans="8:8" x14ac:dyDescent="0.2">
      <c r="H409"/>
    </row>
    <row r="410" spans="8:8" x14ac:dyDescent="0.2">
      <c r="H410"/>
    </row>
    <row r="411" spans="8:8" x14ac:dyDescent="0.2">
      <c r="H411"/>
    </row>
    <row r="412" spans="8:8" x14ac:dyDescent="0.2">
      <c r="H412"/>
    </row>
    <row r="413" spans="8:8" x14ac:dyDescent="0.2">
      <c r="H413"/>
    </row>
    <row r="414" spans="8:8" x14ac:dyDescent="0.2">
      <c r="H414"/>
    </row>
    <row r="415" spans="8:8" x14ac:dyDescent="0.2">
      <c r="H415"/>
    </row>
    <row r="416" spans="8:8" x14ac:dyDescent="0.2">
      <c r="H416"/>
    </row>
    <row r="417" spans="8:8" x14ac:dyDescent="0.2">
      <c r="H417"/>
    </row>
    <row r="418" spans="8:8" x14ac:dyDescent="0.2">
      <c r="H418"/>
    </row>
    <row r="419" spans="8:8" x14ac:dyDescent="0.2">
      <c r="H419"/>
    </row>
    <row r="420" spans="8:8" x14ac:dyDescent="0.2">
      <c r="H420"/>
    </row>
    <row r="421" spans="8:8" x14ac:dyDescent="0.2">
      <c r="H421"/>
    </row>
    <row r="422" spans="8:8" x14ac:dyDescent="0.2">
      <c r="H422"/>
    </row>
    <row r="423" spans="8:8" x14ac:dyDescent="0.2">
      <c r="H423"/>
    </row>
    <row r="424" spans="8:8" x14ac:dyDescent="0.2">
      <c r="H424"/>
    </row>
    <row r="425" spans="8:8" x14ac:dyDescent="0.2">
      <c r="H425"/>
    </row>
    <row r="426" spans="8:8" x14ac:dyDescent="0.2">
      <c r="H426"/>
    </row>
    <row r="427" spans="8:8" x14ac:dyDescent="0.2">
      <c r="H427"/>
    </row>
    <row r="428" spans="8:8" x14ac:dyDescent="0.2">
      <c r="H428"/>
    </row>
    <row r="429" spans="8:8" x14ac:dyDescent="0.2">
      <c r="H429"/>
    </row>
    <row r="430" spans="8:8" x14ac:dyDescent="0.2">
      <c r="H430"/>
    </row>
    <row r="431" spans="8:8" x14ac:dyDescent="0.2">
      <c r="H431"/>
    </row>
    <row r="432" spans="8:8" x14ac:dyDescent="0.2">
      <c r="H432"/>
    </row>
    <row r="433" spans="8:8" x14ac:dyDescent="0.2">
      <c r="H433"/>
    </row>
    <row r="434" spans="8:8" x14ac:dyDescent="0.2">
      <c r="H434"/>
    </row>
    <row r="435" spans="8:8" x14ac:dyDescent="0.2">
      <c r="H435"/>
    </row>
    <row r="436" spans="8:8" x14ac:dyDescent="0.2">
      <c r="H436"/>
    </row>
    <row r="437" spans="8:8" x14ac:dyDescent="0.2">
      <c r="H437"/>
    </row>
    <row r="438" spans="8:8" x14ac:dyDescent="0.2">
      <c r="H438"/>
    </row>
    <row r="439" spans="8:8" x14ac:dyDescent="0.2">
      <c r="H439"/>
    </row>
    <row r="440" spans="8:8" x14ac:dyDescent="0.2">
      <c r="H440"/>
    </row>
    <row r="441" spans="8:8" x14ac:dyDescent="0.2">
      <c r="H441"/>
    </row>
    <row r="442" spans="8:8" x14ac:dyDescent="0.2">
      <c r="H442"/>
    </row>
    <row r="443" spans="8:8" x14ac:dyDescent="0.2">
      <c r="H443"/>
    </row>
    <row r="444" spans="8:8" x14ac:dyDescent="0.2">
      <c r="H444"/>
    </row>
    <row r="445" spans="8:8" x14ac:dyDescent="0.2">
      <c r="H445"/>
    </row>
    <row r="446" spans="8:8" x14ac:dyDescent="0.2">
      <c r="H446"/>
    </row>
    <row r="447" spans="8:8" x14ac:dyDescent="0.2">
      <c r="H447"/>
    </row>
    <row r="448" spans="8:8" x14ac:dyDescent="0.2">
      <c r="H448"/>
    </row>
    <row r="449" spans="8:8" x14ac:dyDescent="0.2">
      <c r="H449"/>
    </row>
    <row r="450" spans="8:8" x14ac:dyDescent="0.2">
      <c r="H450"/>
    </row>
    <row r="451" spans="8:8" x14ac:dyDescent="0.2">
      <c r="H451"/>
    </row>
    <row r="452" spans="8:8" x14ac:dyDescent="0.2">
      <c r="H452"/>
    </row>
    <row r="453" spans="8:8" x14ac:dyDescent="0.2">
      <c r="H453"/>
    </row>
    <row r="454" spans="8:8" x14ac:dyDescent="0.2">
      <c r="H454"/>
    </row>
    <row r="455" spans="8:8" x14ac:dyDescent="0.2">
      <c r="H455"/>
    </row>
    <row r="456" spans="8:8" x14ac:dyDescent="0.2">
      <c r="H456"/>
    </row>
    <row r="457" spans="8:8" x14ac:dyDescent="0.2">
      <c r="H457"/>
    </row>
    <row r="458" spans="8:8" x14ac:dyDescent="0.2">
      <c r="H458"/>
    </row>
    <row r="459" spans="8:8" x14ac:dyDescent="0.2">
      <c r="H459"/>
    </row>
    <row r="460" spans="8:8" x14ac:dyDescent="0.2">
      <c r="H460"/>
    </row>
    <row r="461" spans="8:8" x14ac:dyDescent="0.2">
      <c r="H461"/>
    </row>
    <row r="462" spans="8:8" x14ac:dyDescent="0.2">
      <c r="H462"/>
    </row>
    <row r="463" spans="8:8" x14ac:dyDescent="0.2">
      <c r="H463"/>
    </row>
    <row r="464" spans="8:8" x14ac:dyDescent="0.2">
      <c r="H464"/>
    </row>
    <row r="465" spans="8:8" x14ac:dyDescent="0.2">
      <c r="H465"/>
    </row>
    <row r="466" spans="8:8" x14ac:dyDescent="0.2">
      <c r="H466"/>
    </row>
    <row r="467" spans="8:8" x14ac:dyDescent="0.2">
      <c r="H467"/>
    </row>
    <row r="468" spans="8:8" x14ac:dyDescent="0.2">
      <c r="H468"/>
    </row>
    <row r="469" spans="8:8" x14ac:dyDescent="0.2">
      <c r="H469"/>
    </row>
    <row r="470" spans="8:8" x14ac:dyDescent="0.2">
      <c r="H470"/>
    </row>
    <row r="471" spans="8:8" x14ac:dyDescent="0.2">
      <c r="H471"/>
    </row>
    <row r="472" spans="8:8" x14ac:dyDescent="0.2">
      <c r="H472"/>
    </row>
    <row r="473" spans="8:8" x14ac:dyDescent="0.2">
      <c r="H473"/>
    </row>
    <row r="474" spans="8:8" x14ac:dyDescent="0.2">
      <c r="H474"/>
    </row>
    <row r="475" spans="8:8" x14ac:dyDescent="0.2">
      <c r="H475"/>
    </row>
    <row r="476" spans="8:8" x14ac:dyDescent="0.2">
      <c r="H476"/>
    </row>
    <row r="477" spans="8:8" x14ac:dyDescent="0.2">
      <c r="H477"/>
    </row>
    <row r="478" spans="8:8" x14ac:dyDescent="0.2">
      <c r="H478"/>
    </row>
    <row r="479" spans="8:8" x14ac:dyDescent="0.2">
      <c r="H479"/>
    </row>
    <row r="480" spans="8:8" x14ac:dyDescent="0.2">
      <c r="H480"/>
    </row>
    <row r="481" spans="8:8" x14ac:dyDescent="0.2">
      <c r="H481"/>
    </row>
    <row r="482" spans="8:8" x14ac:dyDescent="0.2">
      <c r="H482"/>
    </row>
    <row r="483" spans="8:8" x14ac:dyDescent="0.2">
      <c r="H483"/>
    </row>
    <row r="484" spans="8:8" x14ac:dyDescent="0.2">
      <c r="H484"/>
    </row>
    <row r="485" spans="8:8" x14ac:dyDescent="0.2">
      <c r="H485"/>
    </row>
    <row r="486" spans="8:8" x14ac:dyDescent="0.2">
      <c r="H486"/>
    </row>
    <row r="487" spans="8:8" x14ac:dyDescent="0.2">
      <c r="H487"/>
    </row>
    <row r="488" spans="8:8" x14ac:dyDescent="0.2">
      <c r="H488"/>
    </row>
    <row r="489" spans="8:8" x14ac:dyDescent="0.2">
      <c r="H489"/>
    </row>
    <row r="490" spans="8:8" x14ac:dyDescent="0.2">
      <c r="H490"/>
    </row>
    <row r="491" spans="8:8" x14ac:dyDescent="0.2">
      <c r="H491"/>
    </row>
    <row r="492" spans="8:8" x14ac:dyDescent="0.2">
      <c r="H492"/>
    </row>
    <row r="493" spans="8:8" x14ac:dyDescent="0.2">
      <c r="H493"/>
    </row>
    <row r="494" spans="8:8" x14ac:dyDescent="0.2">
      <c r="H494"/>
    </row>
    <row r="495" spans="8:8" x14ac:dyDescent="0.2">
      <c r="H495"/>
    </row>
    <row r="496" spans="8:8" x14ac:dyDescent="0.2">
      <c r="H496"/>
    </row>
    <row r="497" spans="8:8" x14ac:dyDescent="0.2">
      <c r="H497"/>
    </row>
    <row r="498" spans="8:8" x14ac:dyDescent="0.2">
      <c r="H498"/>
    </row>
    <row r="499" spans="8:8" x14ac:dyDescent="0.2">
      <c r="H499"/>
    </row>
    <row r="500" spans="8:8" x14ac:dyDescent="0.2">
      <c r="H500"/>
    </row>
    <row r="501" spans="8:8" x14ac:dyDescent="0.2">
      <c r="H501"/>
    </row>
    <row r="502" spans="8:8" x14ac:dyDescent="0.2">
      <c r="H502"/>
    </row>
    <row r="503" spans="8:8" x14ac:dyDescent="0.2">
      <c r="H503"/>
    </row>
    <row r="504" spans="8:8" x14ac:dyDescent="0.2">
      <c r="H504"/>
    </row>
    <row r="505" spans="8:8" x14ac:dyDescent="0.2">
      <c r="H505"/>
    </row>
    <row r="506" spans="8:8" x14ac:dyDescent="0.2">
      <c r="H506"/>
    </row>
    <row r="507" spans="8:8" x14ac:dyDescent="0.2">
      <c r="H507"/>
    </row>
    <row r="508" spans="8:8" x14ac:dyDescent="0.2">
      <c r="H508"/>
    </row>
    <row r="509" spans="8:8" x14ac:dyDescent="0.2">
      <c r="H509"/>
    </row>
    <row r="510" spans="8:8" x14ac:dyDescent="0.2">
      <c r="H510"/>
    </row>
    <row r="511" spans="8:8" x14ac:dyDescent="0.2">
      <c r="H511"/>
    </row>
    <row r="512" spans="8:8" x14ac:dyDescent="0.2">
      <c r="H512"/>
    </row>
    <row r="513" spans="8:8" x14ac:dyDescent="0.2">
      <c r="H513"/>
    </row>
    <row r="514" spans="8:8" x14ac:dyDescent="0.2">
      <c r="H514"/>
    </row>
    <row r="515" spans="8:8" x14ac:dyDescent="0.2">
      <c r="H515"/>
    </row>
    <row r="516" spans="8:8" x14ac:dyDescent="0.2">
      <c r="H516"/>
    </row>
    <row r="517" spans="8:8" x14ac:dyDescent="0.2">
      <c r="H517"/>
    </row>
    <row r="518" spans="8:8" x14ac:dyDescent="0.2">
      <c r="H518"/>
    </row>
    <row r="519" spans="8:8" x14ac:dyDescent="0.2">
      <c r="H519"/>
    </row>
    <row r="520" spans="8:8" x14ac:dyDescent="0.2">
      <c r="H520"/>
    </row>
    <row r="521" spans="8:8" x14ac:dyDescent="0.2">
      <c r="H521"/>
    </row>
    <row r="522" spans="8:8" x14ac:dyDescent="0.2">
      <c r="H522"/>
    </row>
    <row r="523" spans="8:8" x14ac:dyDescent="0.2">
      <c r="H523"/>
    </row>
    <row r="524" spans="8:8" x14ac:dyDescent="0.2">
      <c r="H524"/>
    </row>
    <row r="525" spans="8:8" x14ac:dyDescent="0.2">
      <c r="H525"/>
    </row>
    <row r="526" spans="8:8" x14ac:dyDescent="0.2">
      <c r="H526"/>
    </row>
    <row r="527" spans="8:8" x14ac:dyDescent="0.2">
      <c r="H527"/>
    </row>
    <row r="528" spans="8:8" x14ac:dyDescent="0.2">
      <c r="H528"/>
    </row>
    <row r="529" spans="8:8" x14ac:dyDescent="0.2">
      <c r="H529"/>
    </row>
    <row r="530" spans="8:8" x14ac:dyDescent="0.2">
      <c r="H530"/>
    </row>
    <row r="531" spans="8:8" x14ac:dyDescent="0.2">
      <c r="H531"/>
    </row>
    <row r="532" spans="8:8" x14ac:dyDescent="0.2">
      <c r="H532"/>
    </row>
    <row r="533" spans="8:8" x14ac:dyDescent="0.2">
      <c r="H533"/>
    </row>
    <row r="534" spans="8:8" x14ac:dyDescent="0.2">
      <c r="H534"/>
    </row>
    <row r="535" spans="8:8" x14ac:dyDescent="0.2">
      <c r="H535"/>
    </row>
    <row r="536" spans="8:8" x14ac:dyDescent="0.2">
      <c r="H536"/>
    </row>
    <row r="537" spans="8:8" x14ac:dyDescent="0.2">
      <c r="H537"/>
    </row>
    <row r="538" spans="8:8" x14ac:dyDescent="0.2">
      <c r="H538"/>
    </row>
    <row r="539" spans="8:8" x14ac:dyDescent="0.2">
      <c r="H539"/>
    </row>
    <row r="540" spans="8:8" x14ac:dyDescent="0.2">
      <c r="H540"/>
    </row>
    <row r="541" spans="8:8" x14ac:dyDescent="0.2">
      <c r="H541"/>
    </row>
    <row r="542" spans="8:8" x14ac:dyDescent="0.2">
      <c r="H542"/>
    </row>
    <row r="543" spans="8:8" x14ac:dyDescent="0.2">
      <c r="H543"/>
    </row>
    <row r="544" spans="8:8" x14ac:dyDescent="0.2">
      <c r="H544"/>
    </row>
    <row r="545" spans="8:8" x14ac:dyDescent="0.2">
      <c r="H545"/>
    </row>
    <row r="546" spans="8:8" x14ac:dyDescent="0.2">
      <c r="H546"/>
    </row>
    <row r="547" spans="8:8" x14ac:dyDescent="0.2">
      <c r="H547"/>
    </row>
    <row r="548" spans="8:8" x14ac:dyDescent="0.2">
      <c r="H548"/>
    </row>
    <row r="549" spans="8:8" x14ac:dyDescent="0.2">
      <c r="H549"/>
    </row>
    <row r="550" spans="8:8" x14ac:dyDescent="0.2">
      <c r="H550"/>
    </row>
    <row r="551" spans="8:8" x14ac:dyDescent="0.2">
      <c r="H551"/>
    </row>
    <row r="552" spans="8:8" x14ac:dyDescent="0.2">
      <c r="H552"/>
    </row>
    <row r="553" spans="8:8" x14ac:dyDescent="0.2">
      <c r="H553"/>
    </row>
    <row r="554" spans="8:8" x14ac:dyDescent="0.2">
      <c r="H554"/>
    </row>
    <row r="555" spans="8:8" x14ac:dyDescent="0.2">
      <c r="H555"/>
    </row>
    <row r="556" spans="8:8" x14ac:dyDescent="0.2">
      <c r="H556"/>
    </row>
    <row r="557" spans="8:8" x14ac:dyDescent="0.2">
      <c r="H557"/>
    </row>
    <row r="558" spans="8:8" x14ac:dyDescent="0.2">
      <c r="H558"/>
    </row>
    <row r="559" spans="8:8" x14ac:dyDescent="0.2">
      <c r="H559"/>
    </row>
    <row r="560" spans="8:8" x14ac:dyDescent="0.2">
      <c r="H560"/>
    </row>
    <row r="561" spans="8:8" x14ac:dyDescent="0.2">
      <c r="H561"/>
    </row>
    <row r="562" spans="8:8" x14ac:dyDescent="0.2">
      <c r="H562"/>
    </row>
    <row r="563" spans="8:8" x14ac:dyDescent="0.2">
      <c r="H563"/>
    </row>
    <row r="564" spans="8:8" x14ac:dyDescent="0.2">
      <c r="H564"/>
    </row>
    <row r="565" spans="8:8" x14ac:dyDescent="0.2">
      <c r="H565"/>
    </row>
    <row r="566" spans="8:8" x14ac:dyDescent="0.2">
      <c r="H566"/>
    </row>
    <row r="567" spans="8:8" x14ac:dyDescent="0.2">
      <c r="H567"/>
    </row>
    <row r="568" spans="8:8" x14ac:dyDescent="0.2">
      <c r="H568"/>
    </row>
    <row r="569" spans="8:8" x14ac:dyDescent="0.2">
      <c r="H569"/>
    </row>
    <row r="570" spans="8:8" x14ac:dyDescent="0.2">
      <c r="H570"/>
    </row>
    <row r="571" spans="8:8" x14ac:dyDescent="0.2">
      <c r="H571"/>
    </row>
    <row r="572" spans="8:8" x14ac:dyDescent="0.2">
      <c r="H572"/>
    </row>
    <row r="573" spans="8:8" x14ac:dyDescent="0.2">
      <c r="H573"/>
    </row>
    <row r="574" spans="8:8" x14ac:dyDescent="0.2">
      <c r="H574"/>
    </row>
    <row r="575" spans="8:8" x14ac:dyDescent="0.2">
      <c r="H575"/>
    </row>
    <row r="576" spans="8:8" x14ac:dyDescent="0.2">
      <c r="H576"/>
    </row>
    <row r="577" spans="8:8" x14ac:dyDescent="0.2">
      <c r="H577"/>
    </row>
    <row r="578" spans="8:8" x14ac:dyDescent="0.2">
      <c r="H578"/>
    </row>
    <row r="579" spans="8:8" x14ac:dyDescent="0.2">
      <c r="H579"/>
    </row>
    <row r="580" spans="8:8" x14ac:dyDescent="0.2">
      <c r="H580"/>
    </row>
    <row r="581" spans="8:8" x14ac:dyDescent="0.2">
      <c r="H581"/>
    </row>
    <row r="582" spans="8:8" x14ac:dyDescent="0.2">
      <c r="H582"/>
    </row>
    <row r="583" spans="8:8" x14ac:dyDescent="0.2">
      <c r="H583"/>
    </row>
    <row r="584" spans="8:8" x14ac:dyDescent="0.2">
      <c r="H584"/>
    </row>
    <row r="585" spans="8:8" x14ac:dyDescent="0.2">
      <c r="H585"/>
    </row>
    <row r="586" spans="8:8" x14ac:dyDescent="0.2">
      <c r="H586"/>
    </row>
    <row r="587" spans="8:8" x14ac:dyDescent="0.2">
      <c r="H587"/>
    </row>
    <row r="588" spans="8:8" x14ac:dyDescent="0.2">
      <c r="H588"/>
    </row>
    <row r="589" spans="8:8" x14ac:dyDescent="0.2">
      <c r="H589"/>
    </row>
    <row r="590" spans="8:8" x14ac:dyDescent="0.2">
      <c r="H590"/>
    </row>
    <row r="591" spans="8:8" x14ac:dyDescent="0.2">
      <c r="H591"/>
    </row>
    <row r="592" spans="8:8" x14ac:dyDescent="0.2">
      <c r="H592"/>
    </row>
    <row r="593" spans="8:8" x14ac:dyDescent="0.2">
      <c r="H593"/>
    </row>
    <row r="594" spans="8:8" x14ac:dyDescent="0.2">
      <c r="H594"/>
    </row>
    <row r="595" spans="8:8" x14ac:dyDescent="0.2">
      <c r="H595"/>
    </row>
    <row r="596" spans="8:8" x14ac:dyDescent="0.2">
      <c r="H596"/>
    </row>
    <row r="597" spans="8:8" x14ac:dyDescent="0.2">
      <c r="H597"/>
    </row>
    <row r="598" spans="8:8" x14ac:dyDescent="0.2">
      <c r="H598"/>
    </row>
    <row r="599" spans="8:8" x14ac:dyDescent="0.2">
      <c r="H599"/>
    </row>
    <row r="600" spans="8:8" x14ac:dyDescent="0.2">
      <c r="H600"/>
    </row>
    <row r="601" spans="8:8" x14ac:dyDescent="0.2">
      <c r="H601"/>
    </row>
    <row r="602" spans="8:8" x14ac:dyDescent="0.2">
      <c r="H602"/>
    </row>
    <row r="603" spans="8:8" x14ac:dyDescent="0.2">
      <c r="H603"/>
    </row>
    <row r="604" spans="8:8" x14ac:dyDescent="0.2">
      <c r="H604"/>
    </row>
    <row r="605" spans="8:8" x14ac:dyDescent="0.2">
      <c r="H605"/>
    </row>
    <row r="606" spans="8:8" x14ac:dyDescent="0.2">
      <c r="H606"/>
    </row>
    <row r="607" spans="8:8" x14ac:dyDescent="0.2">
      <c r="H607"/>
    </row>
    <row r="608" spans="8:8" x14ac:dyDescent="0.2">
      <c r="H608"/>
    </row>
    <row r="609" spans="8:8" x14ac:dyDescent="0.2">
      <c r="H609"/>
    </row>
    <row r="610" spans="8:8" x14ac:dyDescent="0.2">
      <c r="H610"/>
    </row>
    <row r="611" spans="8:8" x14ac:dyDescent="0.2">
      <c r="H611"/>
    </row>
    <row r="612" spans="8:8" x14ac:dyDescent="0.2">
      <c r="H612"/>
    </row>
    <row r="613" spans="8:8" x14ac:dyDescent="0.2">
      <c r="H613"/>
    </row>
    <row r="614" spans="8:8" x14ac:dyDescent="0.2">
      <c r="H614"/>
    </row>
    <row r="615" spans="8:8" x14ac:dyDescent="0.2">
      <c r="H615"/>
    </row>
    <row r="616" spans="8:8" x14ac:dyDescent="0.2">
      <c r="H616"/>
    </row>
    <row r="617" spans="8:8" x14ac:dyDescent="0.2">
      <c r="H617"/>
    </row>
    <row r="618" spans="8:8" x14ac:dyDescent="0.2">
      <c r="H618"/>
    </row>
    <row r="619" spans="8:8" x14ac:dyDescent="0.2">
      <c r="H619"/>
    </row>
    <row r="620" spans="8:8" x14ac:dyDescent="0.2">
      <c r="H620"/>
    </row>
    <row r="621" spans="8:8" x14ac:dyDescent="0.2">
      <c r="H621"/>
    </row>
    <row r="622" spans="8:8" x14ac:dyDescent="0.2">
      <c r="H622"/>
    </row>
    <row r="623" spans="8:8" x14ac:dyDescent="0.2">
      <c r="H623"/>
    </row>
    <row r="624" spans="8:8" x14ac:dyDescent="0.2">
      <c r="H624"/>
    </row>
    <row r="625" spans="8:8" x14ac:dyDescent="0.2">
      <c r="H625"/>
    </row>
    <row r="626" spans="8:8" x14ac:dyDescent="0.2">
      <c r="H626"/>
    </row>
    <row r="627" spans="8:8" x14ac:dyDescent="0.2">
      <c r="H627"/>
    </row>
    <row r="628" spans="8:8" x14ac:dyDescent="0.2">
      <c r="H628"/>
    </row>
    <row r="629" spans="8:8" x14ac:dyDescent="0.2">
      <c r="H629"/>
    </row>
    <row r="630" spans="8:8" x14ac:dyDescent="0.2">
      <c r="H630"/>
    </row>
    <row r="631" spans="8:8" x14ac:dyDescent="0.2">
      <c r="H631"/>
    </row>
    <row r="632" spans="8:8" x14ac:dyDescent="0.2">
      <c r="H632"/>
    </row>
    <row r="633" spans="8:8" x14ac:dyDescent="0.2">
      <c r="H633"/>
    </row>
    <row r="634" spans="8:8" x14ac:dyDescent="0.2">
      <c r="H634"/>
    </row>
    <row r="635" spans="8:8" x14ac:dyDescent="0.2">
      <c r="H635"/>
    </row>
    <row r="636" spans="8:8" x14ac:dyDescent="0.2">
      <c r="H636"/>
    </row>
    <row r="637" spans="8:8" x14ac:dyDescent="0.2">
      <c r="H637"/>
    </row>
    <row r="638" spans="8:8" x14ac:dyDescent="0.2">
      <c r="H638"/>
    </row>
    <row r="639" spans="8:8" x14ac:dyDescent="0.2">
      <c r="H639"/>
    </row>
    <row r="640" spans="8:8" x14ac:dyDescent="0.2">
      <c r="H640"/>
    </row>
    <row r="641" spans="8:8" x14ac:dyDescent="0.2">
      <c r="H641"/>
    </row>
    <row r="642" spans="8:8" x14ac:dyDescent="0.2">
      <c r="H642"/>
    </row>
    <row r="643" spans="8:8" x14ac:dyDescent="0.2">
      <c r="H643"/>
    </row>
    <row r="644" spans="8:8" x14ac:dyDescent="0.2">
      <c r="H644"/>
    </row>
    <row r="645" spans="8:8" x14ac:dyDescent="0.2">
      <c r="H645"/>
    </row>
    <row r="646" spans="8:8" x14ac:dyDescent="0.2">
      <c r="H646"/>
    </row>
    <row r="647" spans="8:8" x14ac:dyDescent="0.2">
      <c r="H647"/>
    </row>
    <row r="648" spans="8:8" x14ac:dyDescent="0.2">
      <c r="H648"/>
    </row>
    <row r="649" spans="8:8" x14ac:dyDescent="0.2">
      <c r="H649"/>
    </row>
    <row r="650" spans="8:8" x14ac:dyDescent="0.2">
      <c r="H650"/>
    </row>
    <row r="651" spans="8:8" x14ac:dyDescent="0.2">
      <c r="H651"/>
    </row>
    <row r="652" spans="8:8" x14ac:dyDescent="0.2">
      <c r="H652"/>
    </row>
    <row r="653" spans="8:8" x14ac:dyDescent="0.2">
      <c r="H653"/>
    </row>
    <row r="654" spans="8:8" x14ac:dyDescent="0.2">
      <c r="H654"/>
    </row>
    <row r="655" spans="8:8" x14ac:dyDescent="0.2">
      <c r="H655"/>
    </row>
    <row r="656" spans="8:8" x14ac:dyDescent="0.2">
      <c r="H656"/>
    </row>
    <row r="657" spans="8:8" x14ac:dyDescent="0.2">
      <c r="H657"/>
    </row>
    <row r="658" spans="8:8" x14ac:dyDescent="0.2">
      <c r="H658"/>
    </row>
    <row r="659" spans="8:8" x14ac:dyDescent="0.2">
      <c r="H659"/>
    </row>
    <row r="660" spans="8:8" x14ac:dyDescent="0.2">
      <c r="H660"/>
    </row>
    <row r="661" spans="8:8" x14ac:dyDescent="0.2">
      <c r="H661"/>
    </row>
    <row r="662" spans="8:8" x14ac:dyDescent="0.2">
      <c r="H662"/>
    </row>
    <row r="663" spans="8:8" x14ac:dyDescent="0.2">
      <c r="H663"/>
    </row>
    <row r="664" spans="8:8" x14ac:dyDescent="0.2">
      <c r="H664"/>
    </row>
    <row r="665" spans="8:8" x14ac:dyDescent="0.2">
      <c r="H665"/>
    </row>
    <row r="666" spans="8:8" x14ac:dyDescent="0.2">
      <c r="H666"/>
    </row>
    <row r="667" spans="8:8" x14ac:dyDescent="0.2">
      <c r="H667"/>
    </row>
    <row r="668" spans="8:8" x14ac:dyDescent="0.2">
      <c r="H668"/>
    </row>
    <row r="669" spans="8:8" x14ac:dyDescent="0.2">
      <c r="H669"/>
    </row>
    <row r="670" spans="8:8" x14ac:dyDescent="0.2">
      <c r="H670"/>
    </row>
    <row r="671" spans="8:8" x14ac:dyDescent="0.2">
      <c r="H671"/>
    </row>
    <row r="672" spans="8:8" x14ac:dyDescent="0.2">
      <c r="H672"/>
    </row>
    <row r="673" spans="8:8" x14ac:dyDescent="0.2">
      <c r="H673"/>
    </row>
    <row r="674" spans="8:8" x14ac:dyDescent="0.2">
      <c r="H674"/>
    </row>
    <row r="675" spans="8:8" x14ac:dyDescent="0.2">
      <c r="H675"/>
    </row>
    <row r="676" spans="8:8" x14ac:dyDescent="0.2">
      <c r="H676"/>
    </row>
    <row r="677" spans="8:8" x14ac:dyDescent="0.2">
      <c r="H677"/>
    </row>
    <row r="678" spans="8:8" x14ac:dyDescent="0.2">
      <c r="H678"/>
    </row>
    <row r="679" spans="8:8" x14ac:dyDescent="0.2">
      <c r="H679"/>
    </row>
    <row r="680" spans="8:8" x14ac:dyDescent="0.2">
      <c r="H680"/>
    </row>
    <row r="681" spans="8:8" x14ac:dyDescent="0.2">
      <c r="H681"/>
    </row>
    <row r="682" spans="8:8" x14ac:dyDescent="0.2">
      <c r="H682"/>
    </row>
    <row r="683" spans="8:8" x14ac:dyDescent="0.2">
      <c r="H683"/>
    </row>
    <row r="684" spans="8:8" x14ac:dyDescent="0.2">
      <c r="H684"/>
    </row>
    <row r="685" spans="8:8" x14ac:dyDescent="0.2">
      <c r="H685"/>
    </row>
    <row r="686" spans="8:8" x14ac:dyDescent="0.2">
      <c r="H686"/>
    </row>
    <row r="687" spans="8:8" x14ac:dyDescent="0.2">
      <c r="H687"/>
    </row>
    <row r="688" spans="8:8" x14ac:dyDescent="0.2">
      <c r="H688"/>
    </row>
    <row r="689" spans="8:8" x14ac:dyDescent="0.2">
      <c r="H689"/>
    </row>
    <row r="690" spans="8:8" x14ac:dyDescent="0.2">
      <c r="H690"/>
    </row>
    <row r="691" spans="8:8" x14ac:dyDescent="0.2">
      <c r="H691"/>
    </row>
    <row r="692" spans="8:8" x14ac:dyDescent="0.2">
      <c r="H692"/>
    </row>
    <row r="693" spans="8:8" x14ac:dyDescent="0.2">
      <c r="H693"/>
    </row>
    <row r="694" spans="8:8" x14ac:dyDescent="0.2">
      <c r="H694"/>
    </row>
    <row r="695" spans="8:8" x14ac:dyDescent="0.2">
      <c r="H695"/>
    </row>
    <row r="696" spans="8:8" x14ac:dyDescent="0.2">
      <c r="H696"/>
    </row>
    <row r="697" spans="8:8" x14ac:dyDescent="0.2">
      <c r="H697"/>
    </row>
    <row r="698" spans="8:8" x14ac:dyDescent="0.2">
      <c r="H698"/>
    </row>
    <row r="699" spans="8:8" x14ac:dyDescent="0.2">
      <c r="H699"/>
    </row>
    <row r="700" spans="8:8" x14ac:dyDescent="0.2">
      <c r="H700"/>
    </row>
    <row r="701" spans="8:8" x14ac:dyDescent="0.2">
      <c r="H701"/>
    </row>
    <row r="702" spans="8:8" x14ac:dyDescent="0.2">
      <c r="H702"/>
    </row>
    <row r="703" spans="8:8" x14ac:dyDescent="0.2">
      <c r="H703"/>
    </row>
    <row r="704" spans="8:8" x14ac:dyDescent="0.2">
      <c r="H704"/>
    </row>
    <row r="705" spans="8:8" x14ac:dyDescent="0.2">
      <c r="H705"/>
    </row>
    <row r="706" spans="8:8" x14ac:dyDescent="0.2">
      <c r="H706"/>
    </row>
    <row r="707" spans="8:8" x14ac:dyDescent="0.2">
      <c r="H707"/>
    </row>
    <row r="708" spans="8:8" x14ac:dyDescent="0.2">
      <c r="H708"/>
    </row>
    <row r="709" spans="8:8" x14ac:dyDescent="0.2">
      <c r="H709"/>
    </row>
    <row r="710" spans="8:8" x14ac:dyDescent="0.2">
      <c r="H710"/>
    </row>
    <row r="711" spans="8:8" x14ac:dyDescent="0.2">
      <c r="H711"/>
    </row>
    <row r="712" spans="8:8" x14ac:dyDescent="0.2">
      <c r="H712"/>
    </row>
    <row r="713" spans="8:8" x14ac:dyDescent="0.2">
      <c r="H713"/>
    </row>
    <row r="714" spans="8:8" x14ac:dyDescent="0.2">
      <c r="H714"/>
    </row>
    <row r="715" spans="8:8" x14ac:dyDescent="0.2">
      <c r="H715"/>
    </row>
    <row r="716" spans="8:8" x14ac:dyDescent="0.2">
      <c r="H716"/>
    </row>
    <row r="717" spans="8:8" x14ac:dyDescent="0.2">
      <c r="H717"/>
    </row>
    <row r="718" spans="8:8" x14ac:dyDescent="0.2">
      <c r="H718"/>
    </row>
    <row r="719" spans="8:8" x14ac:dyDescent="0.2">
      <c r="H719"/>
    </row>
    <row r="720" spans="8:8" x14ac:dyDescent="0.2">
      <c r="H720"/>
    </row>
    <row r="721" spans="8:8" x14ac:dyDescent="0.2">
      <c r="H721"/>
    </row>
    <row r="722" spans="8:8" x14ac:dyDescent="0.2">
      <c r="H722"/>
    </row>
    <row r="723" spans="8:8" x14ac:dyDescent="0.2">
      <c r="H723"/>
    </row>
    <row r="724" spans="8:8" x14ac:dyDescent="0.2">
      <c r="H724"/>
    </row>
    <row r="725" spans="8:8" x14ac:dyDescent="0.2">
      <c r="H725"/>
    </row>
    <row r="726" spans="8:8" x14ac:dyDescent="0.2">
      <c r="H726"/>
    </row>
    <row r="727" spans="8:8" x14ac:dyDescent="0.2">
      <c r="H727"/>
    </row>
    <row r="728" spans="8:8" x14ac:dyDescent="0.2">
      <c r="H728"/>
    </row>
    <row r="729" spans="8:8" x14ac:dyDescent="0.2">
      <c r="H729"/>
    </row>
    <row r="730" spans="8:8" x14ac:dyDescent="0.2">
      <c r="H730"/>
    </row>
    <row r="731" spans="8:8" x14ac:dyDescent="0.2">
      <c r="H731"/>
    </row>
    <row r="732" spans="8:8" x14ac:dyDescent="0.2">
      <c r="H732"/>
    </row>
    <row r="733" spans="8:8" x14ac:dyDescent="0.2">
      <c r="H733"/>
    </row>
    <row r="734" spans="8:8" x14ac:dyDescent="0.2">
      <c r="H734"/>
    </row>
    <row r="735" spans="8:8" x14ac:dyDescent="0.2">
      <c r="H735"/>
    </row>
    <row r="736" spans="8:8" x14ac:dyDescent="0.2">
      <c r="H736"/>
    </row>
    <row r="737" spans="8:8" x14ac:dyDescent="0.2">
      <c r="H737"/>
    </row>
    <row r="738" spans="8:8" x14ac:dyDescent="0.2">
      <c r="H738"/>
    </row>
    <row r="739" spans="8:8" x14ac:dyDescent="0.2">
      <c r="H739"/>
    </row>
    <row r="740" spans="8:8" x14ac:dyDescent="0.2">
      <c r="H740"/>
    </row>
    <row r="741" spans="8:8" x14ac:dyDescent="0.2">
      <c r="H741"/>
    </row>
    <row r="742" spans="8:8" x14ac:dyDescent="0.2">
      <c r="H742"/>
    </row>
    <row r="743" spans="8:8" x14ac:dyDescent="0.2">
      <c r="H743"/>
    </row>
    <row r="744" spans="8:8" x14ac:dyDescent="0.2">
      <c r="H744"/>
    </row>
    <row r="745" spans="8:8" x14ac:dyDescent="0.2">
      <c r="H745"/>
    </row>
    <row r="746" spans="8:8" x14ac:dyDescent="0.2">
      <c r="H746"/>
    </row>
    <row r="747" spans="8:8" x14ac:dyDescent="0.2">
      <c r="H747"/>
    </row>
    <row r="748" spans="8:8" x14ac:dyDescent="0.2">
      <c r="H748"/>
    </row>
    <row r="749" spans="8:8" x14ac:dyDescent="0.2">
      <c r="H749"/>
    </row>
    <row r="750" spans="8:8" x14ac:dyDescent="0.2">
      <c r="H750"/>
    </row>
    <row r="751" spans="8:8" x14ac:dyDescent="0.2">
      <c r="H751"/>
    </row>
    <row r="752" spans="8:8" x14ac:dyDescent="0.2">
      <c r="H752"/>
    </row>
    <row r="753" spans="8:8" x14ac:dyDescent="0.2">
      <c r="H753"/>
    </row>
    <row r="754" spans="8:8" x14ac:dyDescent="0.2">
      <c r="H754"/>
    </row>
    <row r="755" spans="8:8" x14ac:dyDescent="0.2">
      <c r="H755"/>
    </row>
    <row r="756" spans="8:8" x14ac:dyDescent="0.2">
      <c r="H756"/>
    </row>
    <row r="757" spans="8:8" x14ac:dyDescent="0.2">
      <c r="H757"/>
    </row>
    <row r="758" spans="8:8" x14ac:dyDescent="0.2">
      <c r="H758"/>
    </row>
    <row r="759" spans="8:8" x14ac:dyDescent="0.2">
      <c r="H759"/>
    </row>
    <row r="760" spans="8:8" x14ac:dyDescent="0.2">
      <c r="H760"/>
    </row>
    <row r="761" spans="8:8" x14ac:dyDescent="0.2">
      <c r="H761"/>
    </row>
    <row r="762" spans="8:8" x14ac:dyDescent="0.2">
      <c r="H762"/>
    </row>
    <row r="763" spans="8:8" x14ac:dyDescent="0.2">
      <c r="H763"/>
    </row>
    <row r="764" spans="8:8" x14ac:dyDescent="0.2">
      <c r="H764"/>
    </row>
    <row r="765" spans="8:8" x14ac:dyDescent="0.2">
      <c r="H765"/>
    </row>
    <row r="766" spans="8:8" x14ac:dyDescent="0.2">
      <c r="H766"/>
    </row>
    <row r="767" spans="8:8" x14ac:dyDescent="0.2">
      <c r="H767"/>
    </row>
    <row r="768" spans="8:8" x14ac:dyDescent="0.2">
      <c r="H768"/>
    </row>
    <row r="769" spans="8:8" x14ac:dyDescent="0.2">
      <c r="H769"/>
    </row>
    <row r="770" spans="8:8" x14ac:dyDescent="0.2">
      <c r="H770"/>
    </row>
    <row r="771" spans="8:8" x14ac:dyDescent="0.2">
      <c r="H771"/>
    </row>
    <row r="772" spans="8:8" x14ac:dyDescent="0.2">
      <c r="H772"/>
    </row>
    <row r="773" spans="8:8" x14ac:dyDescent="0.2">
      <c r="H773"/>
    </row>
    <row r="774" spans="8:8" x14ac:dyDescent="0.2">
      <c r="H774"/>
    </row>
    <row r="775" spans="8:8" x14ac:dyDescent="0.2">
      <c r="H775"/>
    </row>
    <row r="776" spans="8:8" x14ac:dyDescent="0.2">
      <c r="H776"/>
    </row>
    <row r="777" spans="8:8" x14ac:dyDescent="0.2">
      <c r="H777"/>
    </row>
    <row r="778" spans="8:8" x14ac:dyDescent="0.2">
      <c r="H778"/>
    </row>
    <row r="779" spans="8:8" x14ac:dyDescent="0.2">
      <c r="H779"/>
    </row>
    <row r="780" spans="8:8" x14ac:dyDescent="0.2">
      <c r="H780"/>
    </row>
    <row r="781" spans="8:8" x14ac:dyDescent="0.2">
      <c r="H781"/>
    </row>
    <row r="782" spans="8:8" x14ac:dyDescent="0.2">
      <c r="H782"/>
    </row>
    <row r="783" spans="8:8" x14ac:dyDescent="0.2">
      <c r="H783"/>
    </row>
    <row r="784" spans="8:8" x14ac:dyDescent="0.2">
      <c r="H784"/>
    </row>
    <row r="785" spans="8:8" x14ac:dyDescent="0.2">
      <c r="H785"/>
    </row>
    <row r="786" spans="8:8" x14ac:dyDescent="0.2">
      <c r="H786"/>
    </row>
    <row r="787" spans="8:8" x14ac:dyDescent="0.2">
      <c r="H787"/>
    </row>
    <row r="788" spans="8:8" x14ac:dyDescent="0.2">
      <c r="H788"/>
    </row>
    <row r="789" spans="8:8" x14ac:dyDescent="0.2">
      <c r="H789"/>
    </row>
    <row r="790" spans="8:8" x14ac:dyDescent="0.2">
      <c r="H790"/>
    </row>
    <row r="791" spans="8:8" x14ac:dyDescent="0.2">
      <c r="H791"/>
    </row>
    <row r="792" spans="8:8" x14ac:dyDescent="0.2">
      <c r="H792"/>
    </row>
    <row r="793" spans="8:8" x14ac:dyDescent="0.2">
      <c r="H793"/>
    </row>
    <row r="794" spans="8:8" x14ac:dyDescent="0.2">
      <c r="H794"/>
    </row>
    <row r="795" spans="8:8" x14ac:dyDescent="0.2">
      <c r="H795"/>
    </row>
    <row r="796" spans="8:8" x14ac:dyDescent="0.2">
      <c r="H796"/>
    </row>
    <row r="797" spans="8:8" x14ac:dyDescent="0.2">
      <c r="H797"/>
    </row>
    <row r="798" spans="8:8" x14ac:dyDescent="0.2">
      <c r="H798"/>
    </row>
    <row r="799" spans="8:8" x14ac:dyDescent="0.2">
      <c r="H799"/>
    </row>
    <row r="800" spans="8:8" x14ac:dyDescent="0.2">
      <c r="H800"/>
    </row>
    <row r="801" spans="8:8" x14ac:dyDescent="0.2">
      <c r="H801"/>
    </row>
    <row r="802" spans="8:8" x14ac:dyDescent="0.2">
      <c r="H802"/>
    </row>
    <row r="803" spans="8:8" x14ac:dyDescent="0.2">
      <c r="H803"/>
    </row>
    <row r="804" spans="8:8" x14ac:dyDescent="0.2">
      <c r="H804"/>
    </row>
    <row r="805" spans="8:8" x14ac:dyDescent="0.2">
      <c r="H805"/>
    </row>
    <row r="806" spans="8:8" x14ac:dyDescent="0.2">
      <c r="H806"/>
    </row>
    <row r="807" spans="8:8" x14ac:dyDescent="0.2">
      <c r="H807"/>
    </row>
    <row r="808" spans="8:8" x14ac:dyDescent="0.2">
      <c r="H808"/>
    </row>
    <row r="809" spans="8:8" x14ac:dyDescent="0.2">
      <c r="H809"/>
    </row>
    <row r="810" spans="8:8" x14ac:dyDescent="0.2">
      <c r="H810"/>
    </row>
    <row r="811" spans="8:8" x14ac:dyDescent="0.2">
      <c r="H811"/>
    </row>
    <row r="812" spans="8:8" x14ac:dyDescent="0.2">
      <c r="H812"/>
    </row>
    <row r="813" spans="8:8" x14ac:dyDescent="0.2">
      <c r="H813"/>
    </row>
    <row r="814" spans="8:8" x14ac:dyDescent="0.2">
      <c r="H814"/>
    </row>
    <row r="815" spans="8:8" x14ac:dyDescent="0.2">
      <c r="H815"/>
    </row>
    <row r="816" spans="8:8" x14ac:dyDescent="0.2">
      <c r="H816"/>
    </row>
    <row r="817" spans="8:8" x14ac:dyDescent="0.2">
      <c r="H817"/>
    </row>
    <row r="818" spans="8:8" x14ac:dyDescent="0.2">
      <c r="H818"/>
    </row>
    <row r="819" spans="8:8" x14ac:dyDescent="0.2">
      <c r="H819"/>
    </row>
    <row r="820" spans="8:8" x14ac:dyDescent="0.2">
      <c r="H820"/>
    </row>
    <row r="821" spans="8:8" x14ac:dyDescent="0.2">
      <c r="H821"/>
    </row>
    <row r="822" spans="8:8" x14ac:dyDescent="0.2">
      <c r="H822"/>
    </row>
    <row r="823" spans="8:8" x14ac:dyDescent="0.2">
      <c r="H823"/>
    </row>
    <row r="824" spans="8:8" x14ac:dyDescent="0.2">
      <c r="H824"/>
    </row>
    <row r="825" spans="8:8" x14ac:dyDescent="0.2">
      <c r="H825"/>
    </row>
    <row r="826" spans="8:8" x14ac:dyDescent="0.2">
      <c r="H826"/>
    </row>
    <row r="827" spans="8:8" x14ac:dyDescent="0.2">
      <c r="H827"/>
    </row>
    <row r="828" spans="8:8" x14ac:dyDescent="0.2">
      <c r="H828"/>
    </row>
    <row r="829" spans="8:8" x14ac:dyDescent="0.2">
      <c r="H829"/>
    </row>
    <row r="830" spans="8:8" x14ac:dyDescent="0.2">
      <c r="H830"/>
    </row>
    <row r="831" spans="8:8" x14ac:dyDescent="0.2">
      <c r="H831"/>
    </row>
    <row r="832" spans="8:8" x14ac:dyDescent="0.2">
      <c r="H832"/>
    </row>
    <row r="833" spans="8:8" x14ac:dyDescent="0.2">
      <c r="H833"/>
    </row>
    <row r="834" spans="8:8" x14ac:dyDescent="0.2">
      <c r="H834"/>
    </row>
    <row r="835" spans="8:8" x14ac:dyDescent="0.2">
      <c r="H835"/>
    </row>
    <row r="836" spans="8:8" x14ac:dyDescent="0.2">
      <c r="H836"/>
    </row>
    <row r="837" spans="8:8" x14ac:dyDescent="0.2">
      <c r="H837"/>
    </row>
    <row r="838" spans="8:8" x14ac:dyDescent="0.2">
      <c r="H838"/>
    </row>
    <row r="839" spans="8:8" x14ac:dyDescent="0.2">
      <c r="H839"/>
    </row>
    <row r="840" spans="8:8" x14ac:dyDescent="0.2">
      <c r="H840"/>
    </row>
    <row r="841" spans="8:8" x14ac:dyDescent="0.2">
      <c r="H841"/>
    </row>
    <row r="842" spans="8:8" x14ac:dyDescent="0.2">
      <c r="H842"/>
    </row>
    <row r="843" spans="8:8" x14ac:dyDescent="0.2">
      <c r="H843"/>
    </row>
    <row r="844" spans="8:8" x14ac:dyDescent="0.2">
      <c r="H844"/>
    </row>
    <row r="845" spans="8:8" x14ac:dyDescent="0.2">
      <c r="H845"/>
    </row>
    <row r="846" spans="8:8" x14ac:dyDescent="0.2">
      <c r="H846"/>
    </row>
    <row r="847" spans="8:8" x14ac:dyDescent="0.2">
      <c r="H847"/>
    </row>
    <row r="848" spans="8:8" x14ac:dyDescent="0.2">
      <c r="H848"/>
    </row>
    <row r="849" spans="8:8" x14ac:dyDescent="0.2">
      <c r="H849"/>
    </row>
    <row r="850" spans="8:8" x14ac:dyDescent="0.2">
      <c r="H850"/>
    </row>
    <row r="851" spans="8:8" x14ac:dyDescent="0.2">
      <c r="H851"/>
    </row>
    <row r="852" spans="8:8" x14ac:dyDescent="0.2">
      <c r="H852"/>
    </row>
    <row r="853" spans="8:8" x14ac:dyDescent="0.2">
      <c r="H853"/>
    </row>
    <row r="854" spans="8:8" x14ac:dyDescent="0.2">
      <c r="H854"/>
    </row>
    <row r="855" spans="8:8" x14ac:dyDescent="0.2">
      <c r="H855"/>
    </row>
    <row r="856" spans="8:8" x14ac:dyDescent="0.2">
      <c r="H856"/>
    </row>
    <row r="857" spans="8:8" x14ac:dyDescent="0.2">
      <c r="H857"/>
    </row>
    <row r="858" spans="8:8" x14ac:dyDescent="0.2">
      <c r="H858"/>
    </row>
    <row r="859" spans="8:8" x14ac:dyDescent="0.2">
      <c r="H859"/>
    </row>
    <row r="860" spans="8:8" x14ac:dyDescent="0.2">
      <c r="H860"/>
    </row>
    <row r="861" spans="8:8" x14ac:dyDescent="0.2">
      <c r="H861"/>
    </row>
    <row r="862" spans="8:8" x14ac:dyDescent="0.2">
      <c r="H862"/>
    </row>
    <row r="863" spans="8:8" x14ac:dyDescent="0.2">
      <c r="H863"/>
    </row>
    <row r="864" spans="8:8" x14ac:dyDescent="0.2">
      <c r="H864"/>
    </row>
    <row r="865" spans="8:8" x14ac:dyDescent="0.2">
      <c r="H865"/>
    </row>
    <row r="866" spans="8:8" x14ac:dyDescent="0.2">
      <c r="H866"/>
    </row>
    <row r="867" spans="8:8" x14ac:dyDescent="0.2">
      <c r="H867"/>
    </row>
    <row r="868" spans="8:8" x14ac:dyDescent="0.2">
      <c r="H868"/>
    </row>
    <row r="869" spans="8:8" x14ac:dyDescent="0.2">
      <c r="H869"/>
    </row>
    <row r="870" spans="8:8" x14ac:dyDescent="0.2">
      <c r="H870"/>
    </row>
    <row r="871" spans="8:8" x14ac:dyDescent="0.2">
      <c r="H871"/>
    </row>
    <row r="872" spans="8:8" x14ac:dyDescent="0.2">
      <c r="H872"/>
    </row>
    <row r="873" spans="8:8" x14ac:dyDescent="0.2">
      <c r="H873"/>
    </row>
    <row r="874" spans="8:8" x14ac:dyDescent="0.2">
      <c r="H874"/>
    </row>
    <row r="875" spans="8:8" x14ac:dyDescent="0.2">
      <c r="H875"/>
    </row>
    <row r="876" spans="8:8" x14ac:dyDescent="0.2">
      <c r="H876"/>
    </row>
    <row r="877" spans="8:8" x14ac:dyDescent="0.2">
      <c r="H877"/>
    </row>
    <row r="878" spans="8:8" x14ac:dyDescent="0.2">
      <c r="H878"/>
    </row>
    <row r="879" spans="8:8" x14ac:dyDescent="0.2">
      <c r="H879"/>
    </row>
    <row r="880" spans="8:8" x14ac:dyDescent="0.2">
      <c r="H880"/>
    </row>
    <row r="881" spans="8:8" x14ac:dyDescent="0.2">
      <c r="H881"/>
    </row>
    <row r="882" spans="8:8" x14ac:dyDescent="0.2">
      <c r="H882"/>
    </row>
    <row r="883" spans="8:8" x14ac:dyDescent="0.2">
      <c r="H883"/>
    </row>
    <row r="884" spans="8:8" x14ac:dyDescent="0.2">
      <c r="H884"/>
    </row>
    <row r="885" spans="8:8" x14ac:dyDescent="0.2">
      <c r="H885"/>
    </row>
    <row r="886" spans="8:8" x14ac:dyDescent="0.2">
      <c r="H886"/>
    </row>
    <row r="887" spans="8:8" x14ac:dyDescent="0.2">
      <c r="H887"/>
    </row>
    <row r="888" spans="8:8" x14ac:dyDescent="0.2">
      <c r="H888"/>
    </row>
    <row r="889" spans="8:8" x14ac:dyDescent="0.2">
      <c r="H889"/>
    </row>
    <row r="890" spans="8:8" x14ac:dyDescent="0.2">
      <c r="H890"/>
    </row>
    <row r="891" spans="8:8" x14ac:dyDescent="0.2">
      <c r="H891"/>
    </row>
    <row r="892" spans="8:8" x14ac:dyDescent="0.2">
      <c r="H892"/>
    </row>
    <row r="893" spans="8:8" x14ac:dyDescent="0.2">
      <c r="H893"/>
    </row>
    <row r="894" spans="8:8" x14ac:dyDescent="0.2">
      <c r="H894"/>
    </row>
    <row r="895" spans="8:8" x14ac:dyDescent="0.2">
      <c r="H895"/>
    </row>
    <row r="896" spans="8:8" x14ac:dyDescent="0.2">
      <c r="H896"/>
    </row>
    <row r="897" spans="8:8" x14ac:dyDescent="0.2">
      <c r="H897"/>
    </row>
    <row r="898" spans="8:8" x14ac:dyDescent="0.2">
      <c r="H898"/>
    </row>
    <row r="899" spans="8:8" x14ac:dyDescent="0.2">
      <c r="H899"/>
    </row>
    <row r="900" spans="8:8" x14ac:dyDescent="0.2">
      <c r="H900"/>
    </row>
    <row r="901" spans="8:8" x14ac:dyDescent="0.2">
      <c r="H901"/>
    </row>
    <row r="902" spans="8:8" x14ac:dyDescent="0.2">
      <c r="H902"/>
    </row>
    <row r="903" spans="8:8" x14ac:dyDescent="0.2">
      <c r="H903"/>
    </row>
    <row r="904" spans="8:8" x14ac:dyDescent="0.2">
      <c r="H904"/>
    </row>
    <row r="905" spans="8:8" x14ac:dyDescent="0.2">
      <c r="H905"/>
    </row>
    <row r="906" spans="8:8" x14ac:dyDescent="0.2">
      <c r="H906"/>
    </row>
    <row r="907" spans="8:8" x14ac:dyDescent="0.2">
      <c r="H907"/>
    </row>
    <row r="908" spans="8:8" x14ac:dyDescent="0.2">
      <c r="H908"/>
    </row>
    <row r="909" spans="8:8" x14ac:dyDescent="0.2">
      <c r="H909"/>
    </row>
    <row r="910" spans="8:8" x14ac:dyDescent="0.2">
      <c r="H910"/>
    </row>
    <row r="911" spans="8:8" x14ac:dyDescent="0.2">
      <c r="H911"/>
    </row>
    <row r="912" spans="8:8" x14ac:dyDescent="0.2">
      <c r="H912"/>
    </row>
    <row r="913" spans="8:8" x14ac:dyDescent="0.2">
      <c r="H913"/>
    </row>
    <row r="914" spans="8:8" x14ac:dyDescent="0.2">
      <c r="H914"/>
    </row>
    <row r="915" spans="8:8" x14ac:dyDescent="0.2">
      <c r="H915"/>
    </row>
    <row r="916" spans="8:8" x14ac:dyDescent="0.2">
      <c r="H916"/>
    </row>
    <row r="917" spans="8:8" x14ac:dyDescent="0.2">
      <c r="H917"/>
    </row>
    <row r="918" spans="8:8" x14ac:dyDescent="0.2">
      <c r="H918"/>
    </row>
    <row r="919" spans="8:8" x14ac:dyDescent="0.2">
      <c r="H919"/>
    </row>
    <row r="920" spans="8:8" x14ac:dyDescent="0.2">
      <c r="H920"/>
    </row>
    <row r="921" spans="8:8" x14ac:dyDescent="0.2">
      <c r="H921"/>
    </row>
    <row r="922" spans="8:8" x14ac:dyDescent="0.2">
      <c r="H922"/>
    </row>
    <row r="923" spans="8:8" x14ac:dyDescent="0.2">
      <c r="H923"/>
    </row>
    <row r="924" spans="8:8" x14ac:dyDescent="0.2">
      <c r="H924"/>
    </row>
    <row r="925" spans="8:8" x14ac:dyDescent="0.2">
      <c r="H925"/>
    </row>
    <row r="926" spans="8:8" x14ac:dyDescent="0.2">
      <c r="H926"/>
    </row>
    <row r="927" spans="8:8" x14ac:dyDescent="0.2">
      <c r="H927"/>
    </row>
    <row r="928" spans="8:8" x14ac:dyDescent="0.2">
      <c r="H928"/>
    </row>
    <row r="929" spans="8:8" x14ac:dyDescent="0.2">
      <c r="H929"/>
    </row>
    <row r="930" spans="8:8" x14ac:dyDescent="0.2">
      <c r="H930"/>
    </row>
    <row r="931" spans="8:8" x14ac:dyDescent="0.2">
      <c r="H931"/>
    </row>
    <row r="932" spans="8:8" x14ac:dyDescent="0.2">
      <c r="H932"/>
    </row>
    <row r="933" spans="8:8" x14ac:dyDescent="0.2">
      <c r="H933"/>
    </row>
    <row r="934" spans="8:8" x14ac:dyDescent="0.2">
      <c r="H934"/>
    </row>
    <row r="935" spans="8:8" x14ac:dyDescent="0.2">
      <c r="H935"/>
    </row>
    <row r="936" spans="8:8" x14ac:dyDescent="0.2">
      <c r="H936"/>
    </row>
    <row r="937" spans="8:8" x14ac:dyDescent="0.2">
      <c r="H937"/>
    </row>
    <row r="938" spans="8:8" x14ac:dyDescent="0.2">
      <c r="H938"/>
    </row>
    <row r="939" spans="8:8" x14ac:dyDescent="0.2">
      <c r="H939"/>
    </row>
    <row r="940" spans="8:8" x14ac:dyDescent="0.2">
      <c r="H940"/>
    </row>
    <row r="941" spans="8:8" x14ac:dyDescent="0.2">
      <c r="H941"/>
    </row>
    <row r="942" spans="8:8" x14ac:dyDescent="0.2">
      <c r="H942"/>
    </row>
    <row r="943" spans="8:8" x14ac:dyDescent="0.2">
      <c r="H943"/>
    </row>
    <row r="944" spans="8:8" x14ac:dyDescent="0.2">
      <c r="H944"/>
    </row>
    <row r="945" spans="8:8" x14ac:dyDescent="0.2">
      <c r="H945"/>
    </row>
    <row r="946" spans="8:8" x14ac:dyDescent="0.2">
      <c r="H946"/>
    </row>
    <row r="947" spans="8:8" x14ac:dyDescent="0.2">
      <c r="H947"/>
    </row>
    <row r="948" spans="8:8" x14ac:dyDescent="0.2">
      <c r="H948"/>
    </row>
    <row r="949" spans="8:8" x14ac:dyDescent="0.2">
      <c r="H949"/>
    </row>
    <row r="950" spans="8:8" x14ac:dyDescent="0.2">
      <c r="H950"/>
    </row>
    <row r="951" spans="8:8" x14ac:dyDescent="0.2">
      <c r="H951"/>
    </row>
    <row r="952" spans="8:8" x14ac:dyDescent="0.2">
      <c r="H952"/>
    </row>
    <row r="953" spans="8:8" x14ac:dyDescent="0.2">
      <c r="H953"/>
    </row>
    <row r="954" spans="8:8" x14ac:dyDescent="0.2">
      <c r="H954"/>
    </row>
    <row r="955" spans="8:8" x14ac:dyDescent="0.2">
      <c r="H955"/>
    </row>
    <row r="956" spans="8:8" x14ac:dyDescent="0.2">
      <c r="H956"/>
    </row>
    <row r="957" spans="8:8" x14ac:dyDescent="0.2">
      <c r="H957"/>
    </row>
    <row r="958" spans="8:8" x14ac:dyDescent="0.2">
      <c r="H958"/>
    </row>
    <row r="959" spans="8:8" x14ac:dyDescent="0.2">
      <c r="H959"/>
    </row>
    <row r="960" spans="8:8" x14ac:dyDescent="0.2">
      <c r="H960"/>
    </row>
    <row r="961" spans="8:8" x14ac:dyDescent="0.2">
      <c r="H961"/>
    </row>
    <row r="962" spans="8:8" x14ac:dyDescent="0.2">
      <c r="H962"/>
    </row>
    <row r="963" spans="8:8" x14ac:dyDescent="0.2">
      <c r="H963"/>
    </row>
    <row r="964" spans="8:8" x14ac:dyDescent="0.2">
      <c r="H964"/>
    </row>
    <row r="965" spans="8:8" x14ac:dyDescent="0.2">
      <c r="H965"/>
    </row>
    <row r="966" spans="8:8" x14ac:dyDescent="0.2">
      <c r="H966"/>
    </row>
    <row r="967" spans="8:8" x14ac:dyDescent="0.2">
      <c r="H967"/>
    </row>
    <row r="968" spans="8:8" x14ac:dyDescent="0.2">
      <c r="H968"/>
    </row>
    <row r="969" spans="8:8" x14ac:dyDescent="0.2">
      <c r="H969"/>
    </row>
    <row r="970" spans="8:8" x14ac:dyDescent="0.2">
      <c r="H970"/>
    </row>
    <row r="971" spans="8:8" x14ac:dyDescent="0.2">
      <c r="H971"/>
    </row>
    <row r="972" spans="8:8" x14ac:dyDescent="0.2">
      <c r="H972"/>
    </row>
    <row r="973" spans="8:8" x14ac:dyDescent="0.2">
      <c r="H973"/>
    </row>
    <row r="974" spans="8:8" x14ac:dyDescent="0.2">
      <c r="H974"/>
    </row>
    <row r="975" spans="8:8" x14ac:dyDescent="0.2">
      <c r="H975"/>
    </row>
    <row r="976" spans="8:8" x14ac:dyDescent="0.2">
      <c r="H976"/>
    </row>
    <row r="977" spans="8:8" x14ac:dyDescent="0.2">
      <c r="H977"/>
    </row>
    <row r="978" spans="8:8" x14ac:dyDescent="0.2">
      <c r="H978"/>
    </row>
    <row r="979" spans="8:8" x14ac:dyDescent="0.2">
      <c r="H979"/>
    </row>
    <row r="980" spans="8:8" x14ac:dyDescent="0.2">
      <c r="H980"/>
    </row>
    <row r="981" spans="8:8" x14ac:dyDescent="0.2">
      <c r="H981"/>
    </row>
    <row r="982" spans="8:8" x14ac:dyDescent="0.2">
      <c r="H982"/>
    </row>
    <row r="983" spans="8:8" x14ac:dyDescent="0.2">
      <c r="H983"/>
    </row>
    <row r="984" spans="8:8" x14ac:dyDescent="0.2">
      <c r="H984"/>
    </row>
    <row r="985" spans="8:8" x14ac:dyDescent="0.2">
      <c r="H985"/>
    </row>
    <row r="986" spans="8:8" x14ac:dyDescent="0.2">
      <c r="H986"/>
    </row>
    <row r="987" spans="8:8" x14ac:dyDescent="0.2">
      <c r="H987"/>
    </row>
    <row r="988" spans="8:8" x14ac:dyDescent="0.2">
      <c r="H988"/>
    </row>
    <row r="989" spans="8:8" x14ac:dyDescent="0.2">
      <c r="H989"/>
    </row>
    <row r="990" spans="8:8" x14ac:dyDescent="0.2">
      <c r="H990"/>
    </row>
    <row r="991" spans="8:8" x14ac:dyDescent="0.2">
      <c r="H991"/>
    </row>
    <row r="992" spans="8:8" x14ac:dyDescent="0.2">
      <c r="H992"/>
    </row>
    <row r="993" spans="8:8" x14ac:dyDescent="0.2">
      <c r="H993"/>
    </row>
    <row r="994" spans="8:8" x14ac:dyDescent="0.2">
      <c r="H994"/>
    </row>
    <row r="995" spans="8:8" x14ac:dyDescent="0.2">
      <c r="H995"/>
    </row>
    <row r="996" spans="8:8" x14ac:dyDescent="0.2">
      <c r="H996"/>
    </row>
    <row r="997" spans="8:8" x14ac:dyDescent="0.2">
      <c r="H997"/>
    </row>
    <row r="998" spans="8:8" x14ac:dyDescent="0.2">
      <c r="H998"/>
    </row>
    <row r="999" spans="8:8" x14ac:dyDescent="0.2">
      <c r="H999"/>
    </row>
    <row r="1000" spans="8:8" x14ac:dyDescent="0.2">
      <c r="H1000"/>
    </row>
    <row r="1001" spans="8:8" x14ac:dyDescent="0.2">
      <c r="H1001"/>
    </row>
    <row r="1002" spans="8:8" x14ac:dyDescent="0.2">
      <c r="H1002"/>
    </row>
    <row r="1003" spans="8:8" x14ac:dyDescent="0.2">
      <c r="H1003"/>
    </row>
    <row r="1004" spans="8:8" x14ac:dyDescent="0.2">
      <c r="H1004"/>
    </row>
    <row r="1005" spans="8:8" x14ac:dyDescent="0.2">
      <c r="H1005"/>
    </row>
    <row r="1006" spans="8:8" x14ac:dyDescent="0.2">
      <c r="H1006"/>
    </row>
    <row r="1007" spans="8:8" x14ac:dyDescent="0.2">
      <c r="H1007"/>
    </row>
    <row r="1008" spans="8:8" x14ac:dyDescent="0.2">
      <c r="H1008"/>
    </row>
    <row r="1009" spans="8:8" x14ac:dyDescent="0.2">
      <c r="H1009"/>
    </row>
    <row r="1010" spans="8:8" x14ac:dyDescent="0.2">
      <c r="H1010"/>
    </row>
    <row r="1011" spans="8:8" x14ac:dyDescent="0.2">
      <c r="H1011"/>
    </row>
    <row r="1012" spans="8:8" x14ac:dyDescent="0.2">
      <c r="H1012"/>
    </row>
    <row r="1013" spans="8:8" x14ac:dyDescent="0.2">
      <c r="H1013"/>
    </row>
    <row r="1014" spans="8:8" x14ac:dyDescent="0.2">
      <c r="H1014"/>
    </row>
    <row r="1015" spans="8:8" x14ac:dyDescent="0.2">
      <c r="H1015"/>
    </row>
    <row r="1016" spans="8:8" x14ac:dyDescent="0.2">
      <c r="H1016"/>
    </row>
    <row r="1017" spans="8:8" x14ac:dyDescent="0.2">
      <c r="H1017"/>
    </row>
    <row r="1018" spans="8:8" x14ac:dyDescent="0.2">
      <c r="H1018"/>
    </row>
    <row r="1019" spans="8:8" x14ac:dyDescent="0.2">
      <c r="H1019"/>
    </row>
    <row r="1020" spans="8:8" x14ac:dyDescent="0.2">
      <c r="H1020"/>
    </row>
    <row r="1021" spans="8:8" x14ac:dyDescent="0.2">
      <c r="H1021"/>
    </row>
    <row r="1022" spans="8:8" x14ac:dyDescent="0.2">
      <c r="H1022"/>
    </row>
    <row r="1023" spans="8:8" x14ac:dyDescent="0.2">
      <c r="H1023"/>
    </row>
    <row r="1024" spans="8:8" x14ac:dyDescent="0.2">
      <c r="H1024"/>
    </row>
    <row r="1025" spans="8:8" x14ac:dyDescent="0.2">
      <c r="H1025"/>
    </row>
    <row r="1026" spans="8:8" x14ac:dyDescent="0.2">
      <c r="H1026"/>
    </row>
    <row r="1027" spans="8:8" x14ac:dyDescent="0.2">
      <c r="H1027"/>
    </row>
    <row r="1028" spans="8:8" x14ac:dyDescent="0.2">
      <c r="H1028"/>
    </row>
    <row r="1029" spans="8:8" x14ac:dyDescent="0.2">
      <c r="H1029"/>
    </row>
    <row r="1030" spans="8:8" x14ac:dyDescent="0.2">
      <c r="H1030"/>
    </row>
    <row r="1031" spans="8:8" x14ac:dyDescent="0.2">
      <c r="H1031"/>
    </row>
    <row r="1032" spans="8:8" x14ac:dyDescent="0.2">
      <c r="H1032"/>
    </row>
    <row r="1033" spans="8:8" x14ac:dyDescent="0.2">
      <c r="H1033"/>
    </row>
    <row r="1034" spans="8:8" x14ac:dyDescent="0.2">
      <c r="H1034"/>
    </row>
    <row r="1035" spans="8:8" x14ac:dyDescent="0.2">
      <c r="H1035"/>
    </row>
    <row r="1036" spans="8:8" x14ac:dyDescent="0.2">
      <c r="H1036"/>
    </row>
    <row r="1037" spans="8:8" x14ac:dyDescent="0.2">
      <c r="H1037"/>
    </row>
    <row r="1038" spans="8:8" x14ac:dyDescent="0.2">
      <c r="H1038"/>
    </row>
    <row r="1039" spans="8:8" x14ac:dyDescent="0.2">
      <c r="H1039"/>
    </row>
    <row r="1040" spans="8:8" x14ac:dyDescent="0.2">
      <c r="H1040"/>
    </row>
    <row r="1041" spans="8:8" x14ac:dyDescent="0.2">
      <c r="H1041"/>
    </row>
    <row r="1042" spans="8:8" x14ac:dyDescent="0.2">
      <c r="H1042"/>
    </row>
    <row r="1043" spans="8:8" x14ac:dyDescent="0.2">
      <c r="H1043"/>
    </row>
    <row r="1044" spans="8:8" x14ac:dyDescent="0.2">
      <c r="H1044"/>
    </row>
    <row r="1045" spans="8:8" x14ac:dyDescent="0.2">
      <c r="H1045"/>
    </row>
    <row r="1046" spans="8:8" x14ac:dyDescent="0.2">
      <c r="H1046"/>
    </row>
    <row r="1047" spans="8:8" x14ac:dyDescent="0.2">
      <c r="H1047"/>
    </row>
    <row r="1048" spans="8:8" x14ac:dyDescent="0.2">
      <c r="H1048"/>
    </row>
    <row r="1049" spans="8:8" x14ac:dyDescent="0.2">
      <c r="H1049"/>
    </row>
    <row r="1050" spans="8:8" x14ac:dyDescent="0.2">
      <c r="H1050"/>
    </row>
    <row r="1051" spans="8:8" x14ac:dyDescent="0.2">
      <c r="H1051"/>
    </row>
    <row r="1052" spans="8:8" x14ac:dyDescent="0.2">
      <c r="H1052"/>
    </row>
    <row r="1053" spans="8:8" x14ac:dyDescent="0.2">
      <c r="H1053"/>
    </row>
    <row r="1054" spans="8:8" x14ac:dyDescent="0.2">
      <c r="H1054"/>
    </row>
    <row r="1055" spans="8:8" x14ac:dyDescent="0.2">
      <c r="H1055"/>
    </row>
    <row r="1056" spans="8:8" x14ac:dyDescent="0.2">
      <c r="H1056"/>
    </row>
    <row r="1057" spans="8:8" x14ac:dyDescent="0.2">
      <c r="H1057"/>
    </row>
    <row r="1058" spans="8:8" x14ac:dyDescent="0.2">
      <c r="H1058"/>
    </row>
    <row r="1059" spans="8:8" x14ac:dyDescent="0.2">
      <c r="H1059"/>
    </row>
    <row r="1060" spans="8:8" x14ac:dyDescent="0.2">
      <c r="H1060"/>
    </row>
    <row r="1061" spans="8:8" x14ac:dyDescent="0.2">
      <c r="H1061"/>
    </row>
    <row r="1062" spans="8:8" x14ac:dyDescent="0.2">
      <c r="H1062"/>
    </row>
    <row r="1063" spans="8:8" x14ac:dyDescent="0.2">
      <c r="H1063"/>
    </row>
    <row r="1064" spans="8:8" x14ac:dyDescent="0.2">
      <c r="H1064"/>
    </row>
    <row r="1065" spans="8:8" x14ac:dyDescent="0.2">
      <c r="H1065"/>
    </row>
    <row r="1066" spans="8:8" x14ac:dyDescent="0.2">
      <c r="H1066"/>
    </row>
    <row r="1067" spans="8:8" x14ac:dyDescent="0.2">
      <c r="H1067"/>
    </row>
    <row r="1068" spans="8:8" x14ac:dyDescent="0.2">
      <c r="H1068"/>
    </row>
    <row r="1069" spans="8:8" x14ac:dyDescent="0.2">
      <c r="H1069"/>
    </row>
    <row r="1070" spans="8:8" x14ac:dyDescent="0.2">
      <c r="H1070"/>
    </row>
    <row r="1071" spans="8:8" x14ac:dyDescent="0.2">
      <c r="H1071"/>
    </row>
    <row r="1072" spans="8:8" x14ac:dyDescent="0.2">
      <c r="H1072"/>
    </row>
    <row r="1073" spans="8:8" x14ac:dyDescent="0.2">
      <c r="H1073"/>
    </row>
    <row r="1074" spans="8:8" x14ac:dyDescent="0.2">
      <c r="H1074"/>
    </row>
    <row r="1075" spans="8:8" x14ac:dyDescent="0.2">
      <c r="H1075"/>
    </row>
    <row r="1076" spans="8:8" x14ac:dyDescent="0.2">
      <c r="H1076"/>
    </row>
    <row r="1077" spans="8:8" x14ac:dyDescent="0.2">
      <c r="H1077"/>
    </row>
    <row r="1078" spans="8:8" x14ac:dyDescent="0.2">
      <c r="H1078"/>
    </row>
    <row r="1079" spans="8:8" x14ac:dyDescent="0.2">
      <c r="H1079"/>
    </row>
    <row r="1080" spans="8:8" x14ac:dyDescent="0.2">
      <c r="H1080"/>
    </row>
    <row r="1081" spans="8:8" x14ac:dyDescent="0.2">
      <c r="H1081"/>
    </row>
    <row r="1082" spans="8:8" x14ac:dyDescent="0.2">
      <c r="H1082"/>
    </row>
    <row r="1083" spans="8:8" x14ac:dyDescent="0.2">
      <c r="H1083"/>
    </row>
    <row r="1084" spans="8:8" x14ac:dyDescent="0.2">
      <c r="H1084"/>
    </row>
    <row r="1085" spans="8:8" x14ac:dyDescent="0.2">
      <c r="H1085"/>
    </row>
    <row r="1086" spans="8:8" x14ac:dyDescent="0.2">
      <c r="H1086"/>
    </row>
    <row r="1087" spans="8:8" x14ac:dyDescent="0.2">
      <c r="H1087"/>
    </row>
    <row r="1088" spans="8:8" x14ac:dyDescent="0.2">
      <c r="H1088"/>
    </row>
    <row r="1089" spans="8:8" x14ac:dyDescent="0.2">
      <c r="H1089"/>
    </row>
    <row r="1090" spans="8:8" x14ac:dyDescent="0.2">
      <c r="H1090"/>
    </row>
    <row r="1091" spans="8:8" x14ac:dyDescent="0.2">
      <c r="H1091"/>
    </row>
    <row r="1092" spans="8:8" x14ac:dyDescent="0.2">
      <c r="H1092"/>
    </row>
    <row r="1093" spans="8:8" x14ac:dyDescent="0.2">
      <c r="H1093"/>
    </row>
    <row r="1094" spans="8:8" x14ac:dyDescent="0.2">
      <c r="H1094"/>
    </row>
    <row r="1095" spans="8:8" x14ac:dyDescent="0.2">
      <c r="H1095"/>
    </row>
    <row r="1096" spans="8:8" x14ac:dyDescent="0.2">
      <c r="H1096"/>
    </row>
    <row r="1097" spans="8:8" x14ac:dyDescent="0.2">
      <c r="H1097"/>
    </row>
    <row r="1098" spans="8:8" x14ac:dyDescent="0.2">
      <c r="H1098"/>
    </row>
    <row r="1099" spans="8:8" x14ac:dyDescent="0.2">
      <c r="H1099"/>
    </row>
    <row r="1100" spans="8:8" x14ac:dyDescent="0.2">
      <c r="H1100"/>
    </row>
    <row r="1101" spans="8:8" x14ac:dyDescent="0.2">
      <c r="H1101"/>
    </row>
    <row r="1102" spans="8:8" x14ac:dyDescent="0.2">
      <c r="H1102"/>
    </row>
    <row r="1103" spans="8:8" x14ac:dyDescent="0.2">
      <c r="H1103"/>
    </row>
    <row r="1104" spans="8:8" x14ac:dyDescent="0.2">
      <c r="H1104"/>
    </row>
    <row r="1105" spans="8:8" x14ac:dyDescent="0.2">
      <c r="H1105"/>
    </row>
    <row r="1106" spans="8:8" x14ac:dyDescent="0.2">
      <c r="H1106"/>
    </row>
    <row r="1107" spans="8:8" x14ac:dyDescent="0.2">
      <c r="H1107"/>
    </row>
    <row r="1108" spans="8:8" x14ac:dyDescent="0.2">
      <c r="H1108"/>
    </row>
    <row r="1109" spans="8:8" x14ac:dyDescent="0.2">
      <c r="H1109"/>
    </row>
    <row r="1110" spans="8:8" x14ac:dyDescent="0.2">
      <c r="H1110"/>
    </row>
    <row r="1111" spans="8:8" x14ac:dyDescent="0.2">
      <c r="H1111"/>
    </row>
    <row r="1112" spans="8:8" x14ac:dyDescent="0.2">
      <c r="H1112"/>
    </row>
    <row r="1113" spans="8:8" x14ac:dyDescent="0.2">
      <c r="H1113"/>
    </row>
    <row r="1114" spans="8:8" x14ac:dyDescent="0.2">
      <c r="H1114"/>
    </row>
    <row r="1115" spans="8:8" x14ac:dyDescent="0.2">
      <c r="H1115"/>
    </row>
    <row r="1116" spans="8:8" x14ac:dyDescent="0.2">
      <c r="H1116"/>
    </row>
    <row r="1117" spans="8:8" x14ac:dyDescent="0.2">
      <c r="H1117"/>
    </row>
    <row r="1118" spans="8:8" x14ac:dyDescent="0.2">
      <c r="H1118"/>
    </row>
    <row r="1119" spans="8:8" x14ac:dyDescent="0.2">
      <c r="H1119"/>
    </row>
    <row r="1120" spans="8:8" x14ac:dyDescent="0.2">
      <c r="H1120"/>
    </row>
    <row r="1121" spans="8:8" x14ac:dyDescent="0.2">
      <c r="H1121"/>
    </row>
    <row r="1122" spans="8:8" x14ac:dyDescent="0.2">
      <c r="H1122"/>
    </row>
    <row r="1123" spans="8:8" x14ac:dyDescent="0.2">
      <c r="H1123"/>
    </row>
    <row r="1124" spans="8:8" x14ac:dyDescent="0.2">
      <c r="H1124"/>
    </row>
    <row r="1125" spans="8:8" x14ac:dyDescent="0.2">
      <c r="H1125"/>
    </row>
    <row r="1126" spans="8:8" x14ac:dyDescent="0.2">
      <c r="H1126"/>
    </row>
    <row r="1127" spans="8:8" x14ac:dyDescent="0.2">
      <c r="H1127"/>
    </row>
    <row r="1128" spans="8:8" x14ac:dyDescent="0.2">
      <c r="H1128"/>
    </row>
    <row r="1129" spans="8:8" x14ac:dyDescent="0.2">
      <c r="H1129"/>
    </row>
    <row r="1130" spans="8:8" x14ac:dyDescent="0.2">
      <c r="H1130"/>
    </row>
    <row r="1131" spans="8:8" x14ac:dyDescent="0.2">
      <c r="H1131"/>
    </row>
    <row r="1132" spans="8:8" x14ac:dyDescent="0.2">
      <c r="H1132"/>
    </row>
    <row r="1133" spans="8:8" x14ac:dyDescent="0.2">
      <c r="H1133"/>
    </row>
    <row r="1134" spans="8:8" x14ac:dyDescent="0.2">
      <c r="H1134"/>
    </row>
    <row r="1135" spans="8:8" x14ac:dyDescent="0.2">
      <c r="H1135"/>
    </row>
    <row r="1136" spans="8:8" x14ac:dyDescent="0.2">
      <c r="H1136"/>
    </row>
    <row r="1137" spans="8:8" x14ac:dyDescent="0.2">
      <c r="H1137"/>
    </row>
    <row r="1138" spans="8:8" x14ac:dyDescent="0.2">
      <c r="H1138"/>
    </row>
    <row r="1139" spans="8:8" x14ac:dyDescent="0.2">
      <c r="H1139"/>
    </row>
    <row r="1140" spans="8:8" x14ac:dyDescent="0.2">
      <c r="H1140"/>
    </row>
    <row r="1141" spans="8:8" x14ac:dyDescent="0.2">
      <c r="H1141"/>
    </row>
    <row r="1142" spans="8:8" x14ac:dyDescent="0.2">
      <c r="H1142"/>
    </row>
    <row r="1143" spans="8:8" x14ac:dyDescent="0.2">
      <c r="H1143"/>
    </row>
    <row r="1144" spans="8:8" x14ac:dyDescent="0.2">
      <c r="H1144"/>
    </row>
    <row r="1145" spans="8:8" x14ac:dyDescent="0.2">
      <c r="H1145"/>
    </row>
    <row r="1146" spans="8:8" x14ac:dyDescent="0.2">
      <c r="H1146"/>
    </row>
    <row r="1147" spans="8:8" x14ac:dyDescent="0.2">
      <c r="H1147"/>
    </row>
    <row r="1148" spans="8:8" x14ac:dyDescent="0.2">
      <c r="H1148"/>
    </row>
    <row r="1149" spans="8:8" x14ac:dyDescent="0.2">
      <c r="H1149"/>
    </row>
    <row r="1150" spans="8:8" x14ac:dyDescent="0.2">
      <c r="H1150"/>
    </row>
    <row r="1151" spans="8:8" x14ac:dyDescent="0.2">
      <c r="H1151"/>
    </row>
    <row r="1152" spans="8:8" x14ac:dyDescent="0.2">
      <c r="H1152"/>
    </row>
    <row r="1153" spans="8:8" x14ac:dyDescent="0.2">
      <c r="H1153"/>
    </row>
    <row r="1154" spans="8:8" x14ac:dyDescent="0.2">
      <c r="H1154"/>
    </row>
    <row r="1155" spans="8:8" x14ac:dyDescent="0.2">
      <c r="H1155"/>
    </row>
    <row r="1156" spans="8:8" x14ac:dyDescent="0.2">
      <c r="H1156"/>
    </row>
    <row r="1157" spans="8:8" x14ac:dyDescent="0.2">
      <c r="H1157"/>
    </row>
    <row r="1158" spans="8:8" x14ac:dyDescent="0.2">
      <c r="H1158"/>
    </row>
    <row r="1159" spans="8:8" x14ac:dyDescent="0.2">
      <c r="H1159"/>
    </row>
    <row r="1160" spans="8:8" x14ac:dyDescent="0.2">
      <c r="H1160"/>
    </row>
    <row r="1161" spans="8:8" x14ac:dyDescent="0.2">
      <c r="H1161"/>
    </row>
    <row r="1162" spans="8:8" x14ac:dyDescent="0.2">
      <c r="H1162"/>
    </row>
    <row r="1163" spans="8:8" x14ac:dyDescent="0.2">
      <c r="H1163"/>
    </row>
    <row r="1164" spans="8:8" x14ac:dyDescent="0.2">
      <c r="H1164"/>
    </row>
    <row r="1165" spans="8:8" x14ac:dyDescent="0.2">
      <c r="H1165"/>
    </row>
    <row r="1166" spans="8:8" x14ac:dyDescent="0.2">
      <c r="H1166"/>
    </row>
    <row r="1167" spans="8:8" x14ac:dyDescent="0.2">
      <c r="H1167"/>
    </row>
    <row r="1168" spans="8:8" x14ac:dyDescent="0.2">
      <c r="H1168"/>
    </row>
    <row r="1169" spans="8:8" x14ac:dyDescent="0.2">
      <c r="H1169"/>
    </row>
    <row r="1170" spans="8:8" x14ac:dyDescent="0.2">
      <c r="H1170"/>
    </row>
    <row r="1171" spans="8:8" x14ac:dyDescent="0.2">
      <c r="H1171"/>
    </row>
    <row r="1172" spans="8:8" x14ac:dyDescent="0.2">
      <c r="H1172"/>
    </row>
    <row r="1173" spans="8:8" x14ac:dyDescent="0.2">
      <c r="H1173"/>
    </row>
    <row r="1174" spans="8:8" x14ac:dyDescent="0.2">
      <c r="H1174"/>
    </row>
    <row r="1175" spans="8:8" x14ac:dyDescent="0.2">
      <c r="H1175"/>
    </row>
    <row r="1176" spans="8:8" x14ac:dyDescent="0.2">
      <c r="H1176"/>
    </row>
    <row r="1177" spans="8:8" x14ac:dyDescent="0.2">
      <c r="H1177"/>
    </row>
    <row r="1178" spans="8:8" x14ac:dyDescent="0.2">
      <c r="H1178"/>
    </row>
    <row r="1179" spans="8:8" x14ac:dyDescent="0.2">
      <c r="H1179"/>
    </row>
    <row r="1180" spans="8:8" x14ac:dyDescent="0.2">
      <c r="H1180"/>
    </row>
    <row r="1181" spans="8:8" x14ac:dyDescent="0.2">
      <c r="H1181"/>
    </row>
    <row r="1182" spans="8:8" x14ac:dyDescent="0.2">
      <c r="H1182"/>
    </row>
    <row r="1183" spans="8:8" x14ac:dyDescent="0.2">
      <c r="H1183"/>
    </row>
    <row r="1184" spans="8:8" x14ac:dyDescent="0.2">
      <c r="H1184"/>
    </row>
    <row r="1185" spans="8:8" x14ac:dyDescent="0.2">
      <c r="H1185"/>
    </row>
    <row r="1186" spans="8:8" x14ac:dyDescent="0.2">
      <c r="H1186"/>
    </row>
    <row r="1187" spans="8:8" x14ac:dyDescent="0.2">
      <c r="H1187"/>
    </row>
    <row r="1188" spans="8:8" x14ac:dyDescent="0.2">
      <c r="H1188"/>
    </row>
    <row r="1189" spans="8:8" x14ac:dyDescent="0.2">
      <c r="H1189"/>
    </row>
    <row r="1190" spans="8:8" x14ac:dyDescent="0.2">
      <c r="H1190"/>
    </row>
    <row r="1191" spans="8:8" x14ac:dyDescent="0.2">
      <c r="H1191"/>
    </row>
    <row r="1192" spans="8:8" x14ac:dyDescent="0.2">
      <c r="H1192"/>
    </row>
    <row r="1193" spans="8:8" x14ac:dyDescent="0.2">
      <c r="H1193"/>
    </row>
    <row r="1194" spans="8:8" x14ac:dyDescent="0.2">
      <c r="H1194"/>
    </row>
    <row r="1195" spans="8:8" x14ac:dyDescent="0.2">
      <c r="H1195"/>
    </row>
    <row r="1196" spans="8:8" x14ac:dyDescent="0.2">
      <c r="H1196"/>
    </row>
    <row r="1197" spans="8:8" x14ac:dyDescent="0.2">
      <c r="H1197"/>
    </row>
    <row r="1198" spans="8:8" x14ac:dyDescent="0.2">
      <c r="H1198"/>
    </row>
    <row r="1199" spans="8:8" x14ac:dyDescent="0.2">
      <c r="H1199"/>
    </row>
    <row r="1200" spans="8:8" x14ac:dyDescent="0.2">
      <c r="H1200"/>
    </row>
    <row r="1201" spans="8:8" x14ac:dyDescent="0.2">
      <c r="H1201"/>
    </row>
    <row r="1202" spans="8:8" x14ac:dyDescent="0.2">
      <c r="H1202"/>
    </row>
    <row r="1203" spans="8:8" x14ac:dyDescent="0.2">
      <c r="H1203"/>
    </row>
    <row r="1204" spans="8:8" x14ac:dyDescent="0.2">
      <c r="H1204"/>
    </row>
    <row r="1205" spans="8:8" x14ac:dyDescent="0.2">
      <c r="H1205"/>
    </row>
    <row r="1206" spans="8:8" x14ac:dyDescent="0.2">
      <c r="H1206"/>
    </row>
    <row r="1207" spans="8:8" x14ac:dyDescent="0.2">
      <c r="H1207"/>
    </row>
    <row r="1208" spans="8:8" x14ac:dyDescent="0.2">
      <c r="H1208"/>
    </row>
    <row r="1209" spans="8:8" x14ac:dyDescent="0.2">
      <c r="H1209"/>
    </row>
    <row r="1210" spans="8:8" x14ac:dyDescent="0.2">
      <c r="H1210"/>
    </row>
    <row r="1211" spans="8:8" x14ac:dyDescent="0.2">
      <c r="H1211"/>
    </row>
    <row r="1212" spans="8:8" x14ac:dyDescent="0.2">
      <c r="H1212"/>
    </row>
    <row r="1213" spans="8:8" x14ac:dyDescent="0.2">
      <c r="H1213"/>
    </row>
    <row r="1214" spans="8:8" x14ac:dyDescent="0.2">
      <c r="H1214"/>
    </row>
    <row r="1215" spans="8:8" x14ac:dyDescent="0.2">
      <c r="H1215"/>
    </row>
    <row r="1216" spans="8:8" x14ac:dyDescent="0.2">
      <c r="H1216"/>
    </row>
    <row r="1217" spans="8:8" x14ac:dyDescent="0.2">
      <c r="H1217"/>
    </row>
    <row r="1218" spans="8:8" x14ac:dyDescent="0.2">
      <c r="H1218"/>
    </row>
    <row r="1219" spans="8:8" x14ac:dyDescent="0.2">
      <c r="H1219"/>
    </row>
    <row r="1220" spans="8:8" x14ac:dyDescent="0.2">
      <c r="H1220"/>
    </row>
    <row r="1221" spans="8:8" x14ac:dyDescent="0.2">
      <c r="H1221"/>
    </row>
    <row r="1222" spans="8:8" x14ac:dyDescent="0.2">
      <c r="H1222"/>
    </row>
    <row r="1223" spans="8:8" x14ac:dyDescent="0.2">
      <c r="H1223"/>
    </row>
    <row r="1224" spans="8:8" x14ac:dyDescent="0.2">
      <c r="H1224"/>
    </row>
    <row r="1225" spans="8:8" x14ac:dyDescent="0.2">
      <c r="H1225"/>
    </row>
    <row r="1226" spans="8:8" x14ac:dyDescent="0.2">
      <c r="H1226"/>
    </row>
    <row r="1227" spans="8:8" x14ac:dyDescent="0.2">
      <c r="H1227"/>
    </row>
    <row r="1228" spans="8:8" x14ac:dyDescent="0.2">
      <c r="H1228"/>
    </row>
    <row r="1229" spans="8:8" x14ac:dyDescent="0.2">
      <c r="H1229"/>
    </row>
    <row r="1230" spans="8:8" x14ac:dyDescent="0.2">
      <c r="H1230"/>
    </row>
    <row r="1231" spans="8:8" x14ac:dyDescent="0.2">
      <c r="H1231"/>
    </row>
    <row r="1232" spans="8:8" x14ac:dyDescent="0.2">
      <c r="H1232"/>
    </row>
    <row r="1233" spans="8:8" x14ac:dyDescent="0.2">
      <c r="H1233"/>
    </row>
    <row r="1234" spans="8:8" x14ac:dyDescent="0.2">
      <c r="H1234"/>
    </row>
    <row r="1235" spans="8:8" x14ac:dyDescent="0.2">
      <c r="H1235"/>
    </row>
    <row r="1236" spans="8:8" x14ac:dyDescent="0.2">
      <c r="H1236"/>
    </row>
    <row r="1237" spans="8:8" x14ac:dyDescent="0.2">
      <c r="H1237"/>
    </row>
    <row r="1238" spans="8:8" x14ac:dyDescent="0.2">
      <c r="H1238"/>
    </row>
    <row r="1239" spans="8:8" x14ac:dyDescent="0.2">
      <c r="H1239"/>
    </row>
    <row r="1240" spans="8:8" x14ac:dyDescent="0.2">
      <c r="H1240"/>
    </row>
    <row r="1241" spans="8:8" x14ac:dyDescent="0.2">
      <c r="H1241"/>
    </row>
    <row r="1242" spans="8:8" x14ac:dyDescent="0.2">
      <c r="H1242"/>
    </row>
    <row r="1243" spans="8:8" x14ac:dyDescent="0.2">
      <c r="H1243"/>
    </row>
    <row r="1244" spans="8:8" x14ac:dyDescent="0.2">
      <c r="H1244"/>
    </row>
    <row r="1245" spans="8:8" x14ac:dyDescent="0.2">
      <c r="H1245"/>
    </row>
    <row r="1246" spans="8:8" x14ac:dyDescent="0.2">
      <c r="H1246"/>
    </row>
    <row r="1247" spans="8:8" x14ac:dyDescent="0.2">
      <c r="H1247"/>
    </row>
    <row r="1248" spans="8:8" x14ac:dyDescent="0.2">
      <c r="H1248"/>
    </row>
    <row r="1249" spans="8:8" x14ac:dyDescent="0.2">
      <c r="H1249"/>
    </row>
    <row r="1250" spans="8:8" x14ac:dyDescent="0.2">
      <c r="H1250"/>
    </row>
    <row r="1251" spans="8:8" x14ac:dyDescent="0.2">
      <c r="H1251"/>
    </row>
    <row r="1252" spans="8:8" x14ac:dyDescent="0.2">
      <c r="H1252"/>
    </row>
    <row r="1253" spans="8:8" x14ac:dyDescent="0.2">
      <c r="H1253"/>
    </row>
    <row r="1254" spans="8:8" x14ac:dyDescent="0.2">
      <c r="H1254"/>
    </row>
    <row r="1255" spans="8:8" x14ac:dyDescent="0.2">
      <c r="H1255"/>
    </row>
    <row r="1256" spans="8:8" x14ac:dyDescent="0.2">
      <c r="H1256"/>
    </row>
    <row r="1257" spans="8:8" x14ac:dyDescent="0.2">
      <c r="H1257"/>
    </row>
    <row r="1258" spans="8:8" x14ac:dyDescent="0.2">
      <c r="H1258"/>
    </row>
    <row r="1259" spans="8:8" x14ac:dyDescent="0.2">
      <c r="H1259"/>
    </row>
    <row r="1260" spans="8:8" x14ac:dyDescent="0.2">
      <c r="H1260"/>
    </row>
    <row r="1261" spans="8:8" x14ac:dyDescent="0.2">
      <c r="H1261"/>
    </row>
    <row r="1262" spans="8:8" x14ac:dyDescent="0.2">
      <c r="H1262"/>
    </row>
    <row r="1263" spans="8:8" x14ac:dyDescent="0.2">
      <c r="H1263"/>
    </row>
    <row r="1264" spans="8:8" x14ac:dyDescent="0.2">
      <c r="H1264"/>
    </row>
    <row r="1265" spans="8:8" x14ac:dyDescent="0.2">
      <c r="H1265"/>
    </row>
    <row r="1266" spans="8:8" x14ac:dyDescent="0.2">
      <c r="H1266"/>
    </row>
    <row r="1267" spans="8:8" x14ac:dyDescent="0.2">
      <c r="H1267"/>
    </row>
    <row r="1268" spans="8:8" x14ac:dyDescent="0.2">
      <c r="H1268"/>
    </row>
    <row r="1269" spans="8:8" x14ac:dyDescent="0.2">
      <c r="H1269"/>
    </row>
    <row r="1270" spans="8:8" x14ac:dyDescent="0.2">
      <c r="H1270"/>
    </row>
    <row r="1271" spans="8:8" x14ac:dyDescent="0.2">
      <c r="H1271"/>
    </row>
    <row r="1272" spans="8:8" x14ac:dyDescent="0.2">
      <c r="H1272"/>
    </row>
    <row r="1273" spans="8:8" x14ac:dyDescent="0.2">
      <c r="H1273"/>
    </row>
    <row r="1274" spans="8:8" x14ac:dyDescent="0.2">
      <c r="H1274"/>
    </row>
    <row r="1275" spans="8:8" x14ac:dyDescent="0.2">
      <c r="H1275"/>
    </row>
    <row r="1276" spans="8:8" x14ac:dyDescent="0.2">
      <c r="H1276"/>
    </row>
    <row r="1277" spans="8:8" x14ac:dyDescent="0.2">
      <c r="H1277"/>
    </row>
    <row r="1278" spans="8:8" x14ac:dyDescent="0.2">
      <c r="H1278"/>
    </row>
    <row r="1279" spans="8:8" x14ac:dyDescent="0.2">
      <c r="H1279"/>
    </row>
    <row r="1280" spans="8:8" x14ac:dyDescent="0.2">
      <c r="H1280"/>
    </row>
    <row r="1281" spans="8:8" x14ac:dyDescent="0.2">
      <c r="H1281"/>
    </row>
    <row r="1282" spans="8:8" x14ac:dyDescent="0.2">
      <c r="H1282"/>
    </row>
    <row r="1283" spans="8:8" x14ac:dyDescent="0.2">
      <c r="H1283"/>
    </row>
    <row r="1284" spans="8:8" x14ac:dyDescent="0.2">
      <c r="H1284"/>
    </row>
    <row r="1285" spans="8:8" x14ac:dyDescent="0.2">
      <c r="H1285"/>
    </row>
    <row r="1286" spans="8:8" x14ac:dyDescent="0.2">
      <c r="H1286"/>
    </row>
    <row r="1287" spans="8:8" x14ac:dyDescent="0.2">
      <c r="H1287"/>
    </row>
    <row r="1288" spans="8:8" x14ac:dyDescent="0.2">
      <c r="H1288"/>
    </row>
    <row r="1289" spans="8:8" x14ac:dyDescent="0.2">
      <c r="H1289"/>
    </row>
    <row r="1290" spans="8:8" x14ac:dyDescent="0.2">
      <c r="H1290"/>
    </row>
    <row r="1291" spans="8:8" x14ac:dyDescent="0.2">
      <c r="H1291"/>
    </row>
    <row r="1292" spans="8:8" x14ac:dyDescent="0.2">
      <c r="H1292"/>
    </row>
    <row r="1293" spans="8:8" x14ac:dyDescent="0.2">
      <c r="H1293"/>
    </row>
    <row r="1294" spans="8:8" x14ac:dyDescent="0.2">
      <c r="H1294"/>
    </row>
    <row r="1295" spans="8:8" x14ac:dyDescent="0.2">
      <c r="H1295"/>
    </row>
    <row r="1296" spans="8:8" x14ac:dyDescent="0.2">
      <c r="H1296"/>
    </row>
    <row r="1297" spans="8:8" x14ac:dyDescent="0.2">
      <c r="H1297"/>
    </row>
    <row r="1298" spans="8:8" x14ac:dyDescent="0.2">
      <c r="H1298"/>
    </row>
    <row r="1299" spans="8:8" x14ac:dyDescent="0.2">
      <c r="H1299"/>
    </row>
    <row r="1300" spans="8:8" x14ac:dyDescent="0.2">
      <c r="H1300"/>
    </row>
    <row r="1301" spans="8:8" x14ac:dyDescent="0.2">
      <c r="H1301"/>
    </row>
    <row r="1302" spans="8:8" x14ac:dyDescent="0.2">
      <c r="H1302"/>
    </row>
    <row r="1303" spans="8:8" x14ac:dyDescent="0.2">
      <c r="H1303"/>
    </row>
    <row r="1304" spans="8:8" x14ac:dyDescent="0.2">
      <c r="H1304"/>
    </row>
    <row r="1305" spans="8:8" x14ac:dyDescent="0.2">
      <c r="H1305"/>
    </row>
    <row r="1306" spans="8:8" x14ac:dyDescent="0.2">
      <c r="H1306"/>
    </row>
    <row r="1307" spans="8:8" x14ac:dyDescent="0.2">
      <c r="H1307"/>
    </row>
    <row r="1308" spans="8:8" x14ac:dyDescent="0.2">
      <c r="H1308"/>
    </row>
    <row r="1309" spans="8:8" x14ac:dyDescent="0.2">
      <c r="H1309"/>
    </row>
    <row r="1310" spans="8:8" x14ac:dyDescent="0.2">
      <c r="H1310"/>
    </row>
    <row r="1311" spans="8:8" x14ac:dyDescent="0.2">
      <c r="H1311"/>
    </row>
    <row r="1312" spans="8:8" x14ac:dyDescent="0.2">
      <c r="H1312"/>
    </row>
    <row r="1313" spans="8:8" x14ac:dyDescent="0.2">
      <c r="H1313"/>
    </row>
    <row r="1314" spans="8:8" x14ac:dyDescent="0.2">
      <c r="H1314"/>
    </row>
    <row r="1315" spans="8:8" x14ac:dyDescent="0.2">
      <c r="H1315"/>
    </row>
    <row r="1316" spans="8:8" x14ac:dyDescent="0.2">
      <c r="H1316"/>
    </row>
    <row r="1317" spans="8:8" x14ac:dyDescent="0.2">
      <c r="H1317"/>
    </row>
    <row r="1318" spans="8:8" x14ac:dyDescent="0.2">
      <c r="H1318"/>
    </row>
    <row r="1319" spans="8:8" x14ac:dyDescent="0.2">
      <c r="H1319"/>
    </row>
    <row r="1320" spans="8:8" x14ac:dyDescent="0.2">
      <c r="H1320"/>
    </row>
    <row r="1321" spans="8:8" x14ac:dyDescent="0.2">
      <c r="H1321"/>
    </row>
    <row r="1322" spans="8:8" x14ac:dyDescent="0.2">
      <c r="H1322"/>
    </row>
    <row r="1323" spans="8:8" x14ac:dyDescent="0.2">
      <c r="H1323"/>
    </row>
    <row r="1324" spans="8:8" x14ac:dyDescent="0.2">
      <c r="H1324"/>
    </row>
    <row r="1325" spans="8:8" x14ac:dyDescent="0.2">
      <c r="H1325"/>
    </row>
    <row r="1326" spans="8:8" x14ac:dyDescent="0.2">
      <c r="H1326"/>
    </row>
    <row r="1327" spans="8:8" x14ac:dyDescent="0.2">
      <c r="H1327"/>
    </row>
    <row r="1328" spans="8:8" x14ac:dyDescent="0.2">
      <c r="H1328"/>
    </row>
    <row r="1329" spans="8:8" x14ac:dyDescent="0.2">
      <c r="H1329"/>
    </row>
    <row r="1330" spans="8:8" x14ac:dyDescent="0.2">
      <c r="H1330"/>
    </row>
    <row r="1331" spans="8:8" x14ac:dyDescent="0.2">
      <c r="H1331"/>
    </row>
    <row r="1332" spans="8:8" x14ac:dyDescent="0.2">
      <c r="H1332"/>
    </row>
    <row r="1333" spans="8:8" x14ac:dyDescent="0.2">
      <c r="H1333"/>
    </row>
    <row r="1334" spans="8:8" x14ac:dyDescent="0.2">
      <c r="H1334"/>
    </row>
    <row r="1335" spans="8:8" x14ac:dyDescent="0.2">
      <c r="H1335"/>
    </row>
    <row r="1336" spans="8:8" x14ac:dyDescent="0.2">
      <c r="H1336"/>
    </row>
    <row r="1337" spans="8:8" x14ac:dyDescent="0.2">
      <c r="H1337"/>
    </row>
    <row r="1338" spans="8:8" x14ac:dyDescent="0.2">
      <c r="H1338"/>
    </row>
    <row r="1339" spans="8:8" x14ac:dyDescent="0.2">
      <c r="H1339"/>
    </row>
    <row r="1340" spans="8:8" x14ac:dyDescent="0.2">
      <c r="H1340"/>
    </row>
    <row r="1341" spans="8:8" x14ac:dyDescent="0.2">
      <c r="H1341"/>
    </row>
    <row r="1342" spans="8:8" x14ac:dyDescent="0.2">
      <c r="H1342"/>
    </row>
    <row r="1343" spans="8:8" x14ac:dyDescent="0.2">
      <c r="H1343"/>
    </row>
    <row r="1344" spans="8:8" x14ac:dyDescent="0.2">
      <c r="H1344"/>
    </row>
    <row r="1345" spans="8:8" x14ac:dyDescent="0.2">
      <c r="H1345"/>
    </row>
    <row r="1346" spans="8:8" x14ac:dyDescent="0.2">
      <c r="H1346"/>
    </row>
    <row r="1347" spans="8:8" x14ac:dyDescent="0.2">
      <c r="H1347"/>
    </row>
    <row r="1348" spans="8:8" x14ac:dyDescent="0.2">
      <c r="H1348"/>
    </row>
    <row r="1349" spans="8:8" x14ac:dyDescent="0.2">
      <c r="H1349"/>
    </row>
    <row r="1350" spans="8:8" x14ac:dyDescent="0.2">
      <c r="H1350"/>
    </row>
    <row r="1351" spans="8:8" x14ac:dyDescent="0.2">
      <c r="H1351"/>
    </row>
    <row r="1352" spans="8:8" x14ac:dyDescent="0.2">
      <c r="H1352"/>
    </row>
    <row r="1353" spans="8:8" x14ac:dyDescent="0.2">
      <c r="H1353"/>
    </row>
    <row r="1354" spans="8:8" x14ac:dyDescent="0.2">
      <c r="H1354"/>
    </row>
    <row r="1355" spans="8:8" x14ac:dyDescent="0.2">
      <c r="H1355"/>
    </row>
    <row r="1356" spans="8:8" x14ac:dyDescent="0.2">
      <c r="H1356"/>
    </row>
    <row r="1357" spans="8:8" x14ac:dyDescent="0.2">
      <c r="H1357"/>
    </row>
    <row r="1358" spans="8:8" x14ac:dyDescent="0.2">
      <c r="H1358"/>
    </row>
    <row r="1359" spans="8:8" x14ac:dyDescent="0.2">
      <c r="H1359"/>
    </row>
    <row r="1360" spans="8:8" x14ac:dyDescent="0.2">
      <c r="H1360"/>
    </row>
    <row r="1361" spans="8:8" x14ac:dyDescent="0.2">
      <c r="H1361"/>
    </row>
    <row r="1362" spans="8:8" x14ac:dyDescent="0.2">
      <c r="H1362"/>
    </row>
    <row r="1363" spans="8:8" x14ac:dyDescent="0.2">
      <c r="H1363"/>
    </row>
    <row r="1364" spans="8:8" x14ac:dyDescent="0.2">
      <c r="H1364"/>
    </row>
    <row r="1365" spans="8:8" x14ac:dyDescent="0.2">
      <c r="H1365"/>
    </row>
    <row r="1366" spans="8:8" x14ac:dyDescent="0.2">
      <c r="H1366"/>
    </row>
    <row r="1367" spans="8:8" x14ac:dyDescent="0.2">
      <c r="H1367"/>
    </row>
    <row r="1368" spans="8:8" x14ac:dyDescent="0.2">
      <c r="H1368"/>
    </row>
    <row r="1369" spans="8:8" x14ac:dyDescent="0.2">
      <c r="H1369"/>
    </row>
    <row r="1370" spans="8:8" x14ac:dyDescent="0.2">
      <c r="H1370"/>
    </row>
    <row r="1371" spans="8:8" x14ac:dyDescent="0.2">
      <c r="H1371"/>
    </row>
    <row r="1372" spans="8:8" x14ac:dyDescent="0.2">
      <c r="H1372"/>
    </row>
    <row r="1373" spans="8:8" x14ac:dyDescent="0.2">
      <c r="H1373"/>
    </row>
    <row r="1374" spans="8:8" x14ac:dyDescent="0.2">
      <c r="H1374"/>
    </row>
    <row r="1375" spans="8:8" x14ac:dyDescent="0.2">
      <c r="H1375"/>
    </row>
    <row r="1376" spans="8:8" x14ac:dyDescent="0.2">
      <c r="H1376"/>
    </row>
    <row r="1377" spans="8:8" x14ac:dyDescent="0.2">
      <c r="H1377"/>
    </row>
    <row r="1378" spans="8:8" x14ac:dyDescent="0.2">
      <c r="H1378"/>
    </row>
    <row r="1379" spans="8:8" x14ac:dyDescent="0.2">
      <c r="H1379"/>
    </row>
    <row r="1380" spans="8:8" x14ac:dyDescent="0.2">
      <c r="H1380"/>
    </row>
    <row r="1381" spans="8:8" x14ac:dyDescent="0.2">
      <c r="H1381"/>
    </row>
    <row r="1382" spans="8:8" x14ac:dyDescent="0.2">
      <c r="H1382"/>
    </row>
    <row r="1383" spans="8:8" x14ac:dyDescent="0.2">
      <c r="H1383"/>
    </row>
    <row r="1384" spans="8:8" x14ac:dyDescent="0.2">
      <c r="H1384"/>
    </row>
    <row r="1385" spans="8:8" x14ac:dyDescent="0.2">
      <c r="H1385"/>
    </row>
    <row r="1386" spans="8:8" x14ac:dyDescent="0.2">
      <c r="H1386"/>
    </row>
    <row r="1387" spans="8:8" x14ac:dyDescent="0.2">
      <c r="H1387"/>
    </row>
    <row r="1388" spans="8:8" x14ac:dyDescent="0.2">
      <c r="H1388"/>
    </row>
    <row r="1389" spans="8:8" x14ac:dyDescent="0.2">
      <c r="H1389"/>
    </row>
    <row r="1390" spans="8:8" x14ac:dyDescent="0.2">
      <c r="H1390"/>
    </row>
    <row r="1391" spans="8:8" x14ac:dyDescent="0.2">
      <c r="H1391"/>
    </row>
    <row r="1392" spans="8:8" x14ac:dyDescent="0.2">
      <c r="H1392"/>
    </row>
    <row r="1393" spans="8:8" x14ac:dyDescent="0.2">
      <c r="H1393"/>
    </row>
    <row r="1394" spans="8:8" x14ac:dyDescent="0.2">
      <c r="H1394"/>
    </row>
    <row r="1395" spans="8:8" x14ac:dyDescent="0.2">
      <c r="H1395"/>
    </row>
    <row r="1396" spans="8:8" x14ac:dyDescent="0.2">
      <c r="H1396"/>
    </row>
    <row r="1397" spans="8:8" x14ac:dyDescent="0.2">
      <c r="H1397"/>
    </row>
    <row r="1398" spans="8:8" x14ac:dyDescent="0.2">
      <c r="H1398"/>
    </row>
    <row r="1399" spans="8:8" x14ac:dyDescent="0.2">
      <c r="H1399"/>
    </row>
    <row r="1400" spans="8:8" x14ac:dyDescent="0.2">
      <c r="H1400"/>
    </row>
    <row r="1401" spans="8:8" x14ac:dyDescent="0.2">
      <c r="H1401"/>
    </row>
    <row r="1402" spans="8:8" x14ac:dyDescent="0.2">
      <c r="H1402"/>
    </row>
    <row r="1403" spans="8:8" x14ac:dyDescent="0.2">
      <c r="H1403"/>
    </row>
    <row r="1404" spans="8:8" x14ac:dyDescent="0.2">
      <c r="H1404"/>
    </row>
    <row r="1405" spans="8:8" x14ac:dyDescent="0.2">
      <c r="H1405"/>
    </row>
    <row r="1406" spans="8:8" x14ac:dyDescent="0.2">
      <c r="H1406"/>
    </row>
    <row r="1407" spans="8:8" x14ac:dyDescent="0.2">
      <c r="H1407"/>
    </row>
    <row r="1408" spans="8:8" x14ac:dyDescent="0.2">
      <c r="H1408"/>
    </row>
    <row r="1409" spans="8:8" x14ac:dyDescent="0.2">
      <c r="H1409"/>
    </row>
    <row r="1410" spans="8:8" x14ac:dyDescent="0.2">
      <c r="H1410"/>
    </row>
    <row r="1411" spans="8:8" x14ac:dyDescent="0.2">
      <c r="H1411"/>
    </row>
    <row r="1412" spans="8:8" x14ac:dyDescent="0.2">
      <c r="H1412"/>
    </row>
    <row r="1413" spans="8:8" x14ac:dyDescent="0.2">
      <c r="H1413"/>
    </row>
    <row r="1414" spans="8:8" x14ac:dyDescent="0.2">
      <c r="H1414"/>
    </row>
    <row r="1415" spans="8:8" x14ac:dyDescent="0.2">
      <c r="H1415"/>
    </row>
    <row r="1416" spans="8:8" x14ac:dyDescent="0.2">
      <c r="H1416"/>
    </row>
    <row r="1417" spans="8:8" x14ac:dyDescent="0.2">
      <c r="H1417"/>
    </row>
    <row r="1418" spans="8:8" x14ac:dyDescent="0.2">
      <c r="H1418"/>
    </row>
    <row r="1419" spans="8:8" x14ac:dyDescent="0.2">
      <c r="H1419"/>
    </row>
    <row r="1420" spans="8:8" x14ac:dyDescent="0.2">
      <c r="H1420"/>
    </row>
    <row r="1421" spans="8:8" x14ac:dyDescent="0.2">
      <c r="H1421"/>
    </row>
    <row r="1422" spans="8:8" x14ac:dyDescent="0.2">
      <c r="H1422"/>
    </row>
    <row r="1423" spans="8:8" x14ac:dyDescent="0.2">
      <c r="H1423"/>
    </row>
    <row r="1424" spans="8:8" x14ac:dyDescent="0.2">
      <c r="H1424"/>
    </row>
    <row r="1425" spans="8:8" x14ac:dyDescent="0.2">
      <c r="H1425"/>
    </row>
    <row r="1426" spans="8:8" x14ac:dyDescent="0.2">
      <c r="H1426"/>
    </row>
    <row r="1427" spans="8:8" x14ac:dyDescent="0.2">
      <c r="H1427"/>
    </row>
    <row r="1428" spans="8:8" x14ac:dyDescent="0.2">
      <c r="H1428"/>
    </row>
    <row r="1429" spans="8:8" x14ac:dyDescent="0.2">
      <c r="H1429"/>
    </row>
    <row r="1430" spans="8:8" x14ac:dyDescent="0.2">
      <c r="H1430"/>
    </row>
    <row r="1431" spans="8:8" x14ac:dyDescent="0.2">
      <c r="H1431"/>
    </row>
    <row r="1432" spans="8:8" x14ac:dyDescent="0.2">
      <c r="H1432"/>
    </row>
    <row r="1433" spans="8:8" x14ac:dyDescent="0.2">
      <c r="H1433"/>
    </row>
    <row r="1434" spans="8:8" x14ac:dyDescent="0.2">
      <c r="H1434"/>
    </row>
    <row r="1435" spans="8:8" x14ac:dyDescent="0.2">
      <c r="H1435"/>
    </row>
    <row r="1436" spans="8:8" x14ac:dyDescent="0.2">
      <c r="H1436"/>
    </row>
    <row r="1437" spans="8:8" x14ac:dyDescent="0.2">
      <c r="H1437"/>
    </row>
    <row r="1438" spans="8:8" x14ac:dyDescent="0.2">
      <c r="H1438"/>
    </row>
    <row r="1439" spans="8:8" x14ac:dyDescent="0.2">
      <c r="H1439"/>
    </row>
    <row r="1440" spans="8:8" x14ac:dyDescent="0.2">
      <c r="H1440"/>
    </row>
    <row r="1441" spans="8:8" x14ac:dyDescent="0.2">
      <c r="H1441"/>
    </row>
    <row r="1442" spans="8:8" x14ac:dyDescent="0.2">
      <c r="H1442"/>
    </row>
    <row r="1443" spans="8:8" x14ac:dyDescent="0.2">
      <c r="H1443"/>
    </row>
    <row r="1444" spans="8:8" x14ac:dyDescent="0.2">
      <c r="H1444"/>
    </row>
    <row r="1445" spans="8:8" x14ac:dyDescent="0.2">
      <c r="H1445"/>
    </row>
    <row r="1446" spans="8:8" x14ac:dyDescent="0.2">
      <c r="H1446"/>
    </row>
    <row r="1447" spans="8:8" x14ac:dyDescent="0.2">
      <c r="H1447"/>
    </row>
    <row r="1448" spans="8:8" x14ac:dyDescent="0.2">
      <c r="H1448"/>
    </row>
    <row r="1449" spans="8:8" x14ac:dyDescent="0.2">
      <c r="H1449"/>
    </row>
    <row r="1450" spans="8:8" x14ac:dyDescent="0.2">
      <c r="H1450"/>
    </row>
    <row r="1451" spans="8:8" x14ac:dyDescent="0.2">
      <c r="H1451"/>
    </row>
    <row r="1452" spans="8:8" x14ac:dyDescent="0.2">
      <c r="H1452"/>
    </row>
    <row r="1453" spans="8:8" x14ac:dyDescent="0.2">
      <c r="H1453"/>
    </row>
    <row r="1454" spans="8:8" x14ac:dyDescent="0.2">
      <c r="H1454"/>
    </row>
    <row r="1455" spans="8:8" x14ac:dyDescent="0.2">
      <c r="H1455"/>
    </row>
    <row r="1456" spans="8:8" x14ac:dyDescent="0.2">
      <c r="H1456"/>
    </row>
    <row r="1457" spans="8:8" x14ac:dyDescent="0.2">
      <c r="H1457"/>
    </row>
    <row r="1458" spans="8:8" x14ac:dyDescent="0.2">
      <c r="H1458"/>
    </row>
    <row r="1459" spans="8:8" x14ac:dyDescent="0.2">
      <c r="H1459"/>
    </row>
    <row r="1460" spans="8:8" x14ac:dyDescent="0.2">
      <c r="H1460"/>
    </row>
    <row r="1461" spans="8:8" x14ac:dyDescent="0.2">
      <c r="H1461"/>
    </row>
    <row r="1462" spans="8:8" x14ac:dyDescent="0.2">
      <c r="H1462"/>
    </row>
    <row r="1463" spans="8:8" x14ac:dyDescent="0.2">
      <c r="H1463"/>
    </row>
    <row r="1464" spans="8:8" x14ac:dyDescent="0.2">
      <c r="H1464"/>
    </row>
    <row r="1465" spans="8:8" x14ac:dyDescent="0.2">
      <c r="H1465"/>
    </row>
    <row r="1466" spans="8:8" x14ac:dyDescent="0.2">
      <c r="H1466"/>
    </row>
    <row r="1467" spans="8:8" x14ac:dyDescent="0.2">
      <c r="H1467"/>
    </row>
    <row r="1468" spans="8:8" x14ac:dyDescent="0.2">
      <c r="H1468"/>
    </row>
    <row r="1469" spans="8:8" x14ac:dyDescent="0.2">
      <c r="H1469"/>
    </row>
    <row r="1470" spans="8:8" x14ac:dyDescent="0.2">
      <c r="H1470"/>
    </row>
    <row r="1471" spans="8:8" x14ac:dyDescent="0.2">
      <c r="H1471"/>
    </row>
    <row r="1472" spans="8:8" x14ac:dyDescent="0.2">
      <c r="H1472"/>
    </row>
    <row r="1473" spans="8:8" x14ac:dyDescent="0.2">
      <c r="H1473"/>
    </row>
    <row r="1474" spans="8:8" x14ac:dyDescent="0.2">
      <c r="H1474"/>
    </row>
    <row r="1475" spans="8:8" x14ac:dyDescent="0.2">
      <c r="H1475"/>
    </row>
    <row r="1476" spans="8:8" x14ac:dyDescent="0.2">
      <c r="H1476"/>
    </row>
    <row r="1477" spans="8:8" x14ac:dyDescent="0.2">
      <c r="H1477"/>
    </row>
    <row r="1478" spans="8:8" x14ac:dyDescent="0.2">
      <c r="H1478"/>
    </row>
    <row r="1479" spans="8:8" x14ac:dyDescent="0.2">
      <c r="H1479"/>
    </row>
    <row r="1480" spans="8:8" x14ac:dyDescent="0.2">
      <c r="H1480"/>
    </row>
    <row r="1481" spans="8:8" x14ac:dyDescent="0.2">
      <c r="H1481"/>
    </row>
    <row r="1482" spans="8:8" x14ac:dyDescent="0.2">
      <c r="H1482"/>
    </row>
    <row r="1483" spans="8:8" x14ac:dyDescent="0.2">
      <c r="H1483"/>
    </row>
    <row r="1484" spans="8:8" x14ac:dyDescent="0.2">
      <c r="H1484"/>
    </row>
    <row r="1485" spans="8:8" x14ac:dyDescent="0.2">
      <c r="H1485"/>
    </row>
    <row r="1486" spans="8:8" x14ac:dyDescent="0.2">
      <c r="H1486"/>
    </row>
    <row r="1487" spans="8:8" x14ac:dyDescent="0.2">
      <c r="H1487"/>
    </row>
    <row r="1488" spans="8:8" x14ac:dyDescent="0.2">
      <c r="H1488"/>
    </row>
    <row r="1489" spans="8:8" x14ac:dyDescent="0.2">
      <c r="H1489"/>
    </row>
    <row r="1490" spans="8:8" x14ac:dyDescent="0.2">
      <c r="H1490"/>
    </row>
    <row r="1491" spans="8:8" x14ac:dyDescent="0.2">
      <c r="H1491"/>
    </row>
    <row r="1492" spans="8:8" x14ac:dyDescent="0.2">
      <c r="H1492"/>
    </row>
    <row r="1493" spans="8:8" x14ac:dyDescent="0.2">
      <c r="H1493"/>
    </row>
    <row r="1494" spans="8:8" x14ac:dyDescent="0.2">
      <c r="H1494"/>
    </row>
    <row r="1495" spans="8:8" x14ac:dyDescent="0.2">
      <c r="H1495"/>
    </row>
    <row r="1496" spans="8:8" x14ac:dyDescent="0.2">
      <c r="H1496"/>
    </row>
    <row r="1497" spans="8:8" x14ac:dyDescent="0.2">
      <c r="H1497"/>
    </row>
    <row r="1498" spans="8:8" x14ac:dyDescent="0.2">
      <c r="H1498"/>
    </row>
    <row r="1499" spans="8:8" x14ac:dyDescent="0.2">
      <c r="H1499"/>
    </row>
    <row r="1500" spans="8:8" x14ac:dyDescent="0.2">
      <c r="H1500"/>
    </row>
    <row r="1501" spans="8:8" x14ac:dyDescent="0.2">
      <c r="H1501"/>
    </row>
    <row r="1502" spans="8:8" x14ac:dyDescent="0.2">
      <c r="H1502"/>
    </row>
    <row r="1503" spans="8:8" x14ac:dyDescent="0.2">
      <c r="H1503"/>
    </row>
    <row r="1504" spans="8:8" x14ac:dyDescent="0.2">
      <c r="H1504"/>
    </row>
    <row r="1505" spans="8:8" x14ac:dyDescent="0.2">
      <c r="H1505"/>
    </row>
    <row r="1506" spans="8:8" x14ac:dyDescent="0.2">
      <c r="H1506"/>
    </row>
    <row r="1507" spans="8:8" x14ac:dyDescent="0.2">
      <c r="H1507"/>
    </row>
    <row r="1508" spans="8:8" x14ac:dyDescent="0.2">
      <c r="H1508"/>
    </row>
    <row r="1509" spans="8:8" x14ac:dyDescent="0.2">
      <c r="H1509"/>
    </row>
    <row r="1510" spans="8:8" x14ac:dyDescent="0.2">
      <c r="H1510"/>
    </row>
    <row r="1511" spans="8:8" x14ac:dyDescent="0.2">
      <c r="H1511"/>
    </row>
    <row r="1512" spans="8:8" x14ac:dyDescent="0.2">
      <c r="H1512"/>
    </row>
    <row r="1513" spans="8:8" x14ac:dyDescent="0.2">
      <c r="H1513"/>
    </row>
    <row r="1514" spans="8:8" x14ac:dyDescent="0.2">
      <c r="H1514"/>
    </row>
    <row r="1515" spans="8:8" x14ac:dyDescent="0.2">
      <c r="H1515"/>
    </row>
    <row r="1516" spans="8:8" x14ac:dyDescent="0.2">
      <c r="H1516"/>
    </row>
    <row r="1517" spans="8:8" x14ac:dyDescent="0.2">
      <c r="H1517"/>
    </row>
    <row r="1518" spans="8:8" x14ac:dyDescent="0.2">
      <c r="H1518"/>
    </row>
    <row r="1519" spans="8:8" x14ac:dyDescent="0.2">
      <c r="H1519"/>
    </row>
    <row r="1520" spans="8:8" x14ac:dyDescent="0.2">
      <c r="H1520"/>
    </row>
    <row r="1521" spans="8:8" x14ac:dyDescent="0.2">
      <c r="H1521"/>
    </row>
    <row r="1522" spans="8:8" x14ac:dyDescent="0.2">
      <c r="H1522"/>
    </row>
    <row r="1523" spans="8:8" x14ac:dyDescent="0.2">
      <c r="H1523"/>
    </row>
    <row r="1524" spans="8:8" x14ac:dyDescent="0.2">
      <c r="H1524"/>
    </row>
    <row r="1525" spans="8:8" x14ac:dyDescent="0.2">
      <c r="H1525"/>
    </row>
    <row r="1526" spans="8:8" x14ac:dyDescent="0.2">
      <c r="H1526"/>
    </row>
    <row r="1527" spans="8:8" x14ac:dyDescent="0.2">
      <c r="H1527"/>
    </row>
    <row r="1528" spans="8:8" x14ac:dyDescent="0.2">
      <c r="H1528"/>
    </row>
    <row r="1529" spans="8:8" x14ac:dyDescent="0.2">
      <c r="H1529"/>
    </row>
    <row r="1530" spans="8:8" x14ac:dyDescent="0.2">
      <c r="H1530"/>
    </row>
    <row r="1531" spans="8:8" x14ac:dyDescent="0.2">
      <c r="H1531"/>
    </row>
    <row r="1532" spans="8:8" x14ac:dyDescent="0.2">
      <c r="H1532"/>
    </row>
    <row r="1533" spans="8:8" x14ac:dyDescent="0.2">
      <c r="H1533"/>
    </row>
    <row r="1534" spans="8:8" x14ac:dyDescent="0.2">
      <c r="H1534"/>
    </row>
    <row r="1535" spans="8:8" x14ac:dyDescent="0.2">
      <c r="H1535"/>
    </row>
    <row r="1536" spans="8:8" x14ac:dyDescent="0.2">
      <c r="H1536"/>
    </row>
    <row r="1537" spans="8:8" x14ac:dyDescent="0.2">
      <c r="H1537"/>
    </row>
    <row r="1538" spans="8:8" x14ac:dyDescent="0.2">
      <c r="H1538"/>
    </row>
    <row r="1539" spans="8:8" x14ac:dyDescent="0.2">
      <c r="H1539"/>
    </row>
    <row r="1540" spans="8:8" x14ac:dyDescent="0.2">
      <c r="H1540"/>
    </row>
    <row r="1541" spans="8:8" x14ac:dyDescent="0.2">
      <c r="H1541"/>
    </row>
    <row r="1542" spans="8:8" x14ac:dyDescent="0.2">
      <c r="H1542"/>
    </row>
    <row r="1543" spans="8:8" x14ac:dyDescent="0.2">
      <c r="H1543"/>
    </row>
    <row r="1544" spans="8:8" x14ac:dyDescent="0.2">
      <c r="H1544"/>
    </row>
    <row r="1545" spans="8:8" x14ac:dyDescent="0.2">
      <c r="H1545"/>
    </row>
    <row r="1546" spans="8:8" x14ac:dyDescent="0.2">
      <c r="H1546"/>
    </row>
    <row r="1547" spans="8:8" x14ac:dyDescent="0.2">
      <c r="H1547"/>
    </row>
    <row r="1548" spans="8:8" x14ac:dyDescent="0.2">
      <c r="H1548"/>
    </row>
    <row r="1549" spans="8:8" x14ac:dyDescent="0.2">
      <c r="H1549"/>
    </row>
    <row r="1550" spans="8:8" x14ac:dyDescent="0.2">
      <c r="H1550"/>
    </row>
    <row r="1551" spans="8:8" x14ac:dyDescent="0.2">
      <c r="H1551"/>
    </row>
    <row r="1552" spans="8:8" x14ac:dyDescent="0.2">
      <c r="H1552"/>
    </row>
    <row r="1553" spans="8:8" x14ac:dyDescent="0.2">
      <c r="H1553"/>
    </row>
    <row r="1554" spans="8:8" x14ac:dyDescent="0.2">
      <c r="H1554"/>
    </row>
    <row r="1555" spans="8:8" x14ac:dyDescent="0.2">
      <c r="H1555"/>
    </row>
    <row r="1556" spans="8:8" x14ac:dyDescent="0.2">
      <c r="H1556"/>
    </row>
    <row r="1557" spans="8:8" x14ac:dyDescent="0.2">
      <c r="H1557"/>
    </row>
    <row r="1558" spans="8:8" x14ac:dyDescent="0.2">
      <c r="H1558"/>
    </row>
    <row r="1559" spans="8:8" x14ac:dyDescent="0.2">
      <c r="H1559"/>
    </row>
    <row r="1560" spans="8:8" x14ac:dyDescent="0.2">
      <c r="H1560"/>
    </row>
    <row r="1561" spans="8:8" x14ac:dyDescent="0.2">
      <c r="H1561"/>
    </row>
    <row r="1562" spans="8:8" x14ac:dyDescent="0.2">
      <c r="H1562"/>
    </row>
    <row r="1563" spans="8:8" x14ac:dyDescent="0.2">
      <c r="H1563"/>
    </row>
    <row r="1564" spans="8:8" x14ac:dyDescent="0.2">
      <c r="H1564"/>
    </row>
    <row r="1565" spans="8:8" x14ac:dyDescent="0.2">
      <c r="H1565"/>
    </row>
    <row r="1566" spans="8:8" x14ac:dyDescent="0.2">
      <c r="H1566"/>
    </row>
    <row r="1567" spans="8:8" x14ac:dyDescent="0.2">
      <c r="H1567"/>
    </row>
    <row r="1568" spans="8:8" x14ac:dyDescent="0.2">
      <c r="H1568"/>
    </row>
    <row r="1569" spans="8:8" x14ac:dyDescent="0.2">
      <c r="H1569"/>
    </row>
    <row r="1570" spans="8:8" x14ac:dyDescent="0.2">
      <c r="H1570"/>
    </row>
    <row r="1571" spans="8:8" x14ac:dyDescent="0.2">
      <c r="H1571"/>
    </row>
    <row r="1572" spans="8:8" x14ac:dyDescent="0.2">
      <c r="H1572"/>
    </row>
    <row r="1573" spans="8:8" x14ac:dyDescent="0.2">
      <c r="H1573"/>
    </row>
    <row r="1574" spans="8:8" x14ac:dyDescent="0.2">
      <c r="H1574"/>
    </row>
    <row r="1575" spans="8:8" x14ac:dyDescent="0.2">
      <c r="H1575"/>
    </row>
    <row r="1576" spans="8:8" x14ac:dyDescent="0.2">
      <c r="H1576"/>
    </row>
    <row r="1577" spans="8:8" x14ac:dyDescent="0.2">
      <c r="H1577"/>
    </row>
    <row r="1578" spans="8:8" x14ac:dyDescent="0.2">
      <c r="H1578"/>
    </row>
    <row r="1579" spans="8:8" x14ac:dyDescent="0.2">
      <c r="H1579"/>
    </row>
    <row r="1580" spans="8:8" x14ac:dyDescent="0.2">
      <c r="H1580"/>
    </row>
    <row r="1581" spans="8:8" x14ac:dyDescent="0.2">
      <c r="H1581"/>
    </row>
    <row r="1582" spans="8:8" x14ac:dyDescent="0.2">
      <c r="H1582"/>
    </row>
    <row r="1583" spans="8:8" x14ac:dyDescent="0.2">
      <c r="H1583"/>
    </row>
    <row r="1584" spans="8:8" x14ac:dyDescent="0.2">
      <c r="H1584"/>
    </row>
    <row r="1585" spans="8:8" x14ac:dyDescent="0.2">
      <c r="H1585"/>
    </row>
    <row r="1586" spans="8:8" x14ac:dyDescent="0.2">
      <c r="H1586"/>
    </row>
    <row r="1587" spans="8:8" x14ac:dyDescent="0.2">
      <c r="H1587"/>
    </row>
    <row r="1588" spans="8:8" x14ac:dyDescent="0.2">
      <c r="H1588"/>
    </row>
    <row r="1589" spans="8:8" x14ac:dyDescent="0.2">
      <c r="H1589"/>
    </row>
    <row r="1590" spans="8:8" x14ac:dyDescent="0.2">
      <c r="H1590"/>
    </row>
    <row r="1591" spans="8:8" x14ac:dyDescent="0.2">
      <c r="H1591"/>
    </row>
    <row r="1592" spans="8:8" x14ac:dyDescent="0.2">
      <c r="H1592"/>
    </row>
    <row r="1593" spans="8:8" x14ac:dyDescent="0.2">
      <c r="H1593"/>
    </row>
    <row r="1594" spans="8:8" x14ac:dyDescent="0.2">
      <c r="H1594"/>
    </row>
    <row r="1595" spans="8:8" x14ac:dyDescent="0.2">
      <c r="H1595"/>
    </row>
    <row r="1596" spans="8:8" x14ac:dyDescent="0.2">
      <c r="H1596"/>
    </row>
    <row r="1597" spans="8:8" x14ac:dyDescent="0.2">
      <c r="H1597"/>
    </row>
    <row r="1598" spans="8:8" x14ac:dyDescent="0.2">
      <c r="H1598"/>
    </row>
    <row r="1599" spans="8:8" x14ac:dyDescent="0.2">
      <c r="H1599"/>
    </row>
    <row r="1600" spans="8:8" x14ac:dyDescent="0.2">
      <c r="H1600"/>
    </row>
    <row r="1601" spans="8:8" x14ac:dyDescent="0.2">
      <c r="H1601"/>
    </row>
    <row r="1602" spans="8:8" x14ac:dyDescent="0.2">
      <c r="H1602"/>
    </row>
    <row r="1603" spans="8:8" x14ac:dyDescent="0.2">
      <c r="H1603"/>
    </row>
    <row r="1604" spans="8:8" x14ac:dyDescent="0.2">
      <c r="H1604"/>
    </row>
    <row r="1605" spans="8:8" x14ac:dyDescent="0.2">
      <c r="H1605"/>
    </row>
    <row r="1606" spans="8:8" x14ac:dyDescent="0.2">
      <c r="H1606"/>
    </row>
    <row r="1607" spans="8:8" x14ac:dyDescent="0.2">
      <c r="H1607"/>
    </row>
    <row r="1608" spans="8:8" x14ac:dyDescent="0.2">
      <c r="H1608"/>
    </row>
    <row r="1609" spans="8:8" x14ac:dyDescent="0.2">
      <c r="H1609"/>
    </row>
    <row r="1610" spans="8:8" x14ac:dyDescent="0.2">
      <c r="H1610"/>
    </row>
    <row r="1611" spans="8:8" x14ac:dyDescent="0.2">
      <c r="H1611"/>
    </row>
    <row r="1612" spans="8:8" x14ac:dyDescent="0.2">
      <c r="H1612"/>
    </row>
    <row r="1613" spans="8:8" x14ac:dyDescent="0.2">
      <c r="H1613"/>
    </row>
    <row r="1614" spans="8:8" x14ac:dyDescent="0.2">
      <c r="H1614"/>
    </row>
    <row r="1615" spans="8:8" x14ac:dyDescent="0.2">
      <c r="H1615"/>
    </row>
    <row r="1616" spans="8:8" x14ac:dyDescent="0.2">
      <c r="H1616"/>
    </row>
    <row r="1617" spans="8:8" x14ac:dyDescent="0.2">
      <c r="H1617"/>
    </row>
    <row r="1618" spans="8:8" x14ac:dyDescent="0.2">
      <c r="H1618"/>
    </row>
    <row r="1619" spans="8:8" x14ac:dyDescent="0.2">
      <c r="H1619"/>
    </row>
    <row r="1620" spans="8:8" x14ac:dyDescent="0.2">
      <c r="H1620"/>
    </row>
    <row r="1621" spans="8:8" x14ac:dyDescent="0.2">
      <c r="H1621"/>
    </row>
    <row r="1622" spans="8:8" x14ac:dyDescent="0.2">
      <c r="H1622"/>
    </row>
    <row r="1623" spans="8:8" x14ac:dyDescent="0.2">
      <c r="H1623"/>
    </row>
    <row r="1624" spans="8:8" x14ac:dyDescent="0.2">
      <c r="H1624"/>
    </row>
    <row r="1625" spans="8:8" x14ac:dyDescent="0.2">
      <c r="H1625"/>
    </row>
    <row r="1626" spans="8:8" x14ac:dyDescent="0.2">
      <c r="H1626"/>
    </row>
    <row r="1627" spans="8:8" x14ac:dyDescent="0.2">
      <c r="H1627"/>
    </row>
    <row r="1628" spans="8:8" x14ac:dyDescent="0.2">
      <c r="H1628"/>
    </row>
    <row r="1629" spans="8:8" x14ac:dyDescent="0.2">
      <c r="H1629"/>
    </row>
    <row r="1630" spans="8:8" x14ac:dyDescent="0.2">
      <c r="H1630"/>
    </row>
    <row r="1631" spans="8:8" x14ac:dyDescent="0.2">
      <c r="H1631"/>
    </row>
    <row r="1632" spans="8:8" x14ac:dyDescent="0.2">
      <c r="H1632"/>
    </row>
    <row r="1633" spans="8:8" x14ac:dyDescent="0.2">
      <c r="H1633"/>
    </row>
    <row r="1634" spans="8:8" x14ac:dyDescent="0.2">
      <c r="H1634"/>
    </row>
    <row r="1635" spans="8:8" x14ac:dyDescent="0.2">
      <c r="H1635"/>
    </row>
    <row r="1636" spans="8:8" x14ac:dyDescent="0.2">
      <c r="H1636"/>
    </row>
    <row r="1637" spans="8:8" x14ac:dyDescent="0.2">
      <c r="H1637"/>
    </row>
    <row r="1638" spans="8:8" x14ac:dyDescent="0.2">
      <c r="H1638"/>
    </row>
    <row r="1639" spans="8:8" x14ac:dyDescent="0.2">
      <c r="H1639"/>
    </row>
    <row r="1640" spans="8:8" x14ac:dyDescent="0.2">
      <c r="H1640"/>
    </row>
    <row r="1641" spans="8:8" x14ac:dyDescent="0.2">
      <c r="H1641"/>
    </row>
    <row r="1642" spans="8:8" x14ac:dyDescent="0.2">
      <c r="H1642"/>
    </row>
    <row r="1643" spans="8:8" x14ac:dyDescent="0.2">
      <c r="H1643"/>
    </row>
    <row r="1644" spans="8:8" x14ac:dyDescent="0.2">
      <c r="H1644"/>
    </row>
    <row r="1645" spans="8:8" x14ac:dyDescent="0.2">
      <c r="H1645"/>
    </row>
    <row r="1646" spans="8:8" x14ac:dyDescent="0.2">
      <c r="H1646"/>
    </row>
    <row r="1647" spans="8:8" x14ac:dyDescent="0.2">
      <c r="H1647"/>
    </row>
    <row r="1648" spans="8:8" x14ac:dyDescent="0.2">
      <c r="H1648"/>
    </row>
    <row r="1649" spans="8:8" x14ac:dyDescent="0.2">
      <c r="H1649"/>
    </row>
    <row r="1650" spans="8:8" x14ac:dyDescent="0.2">
      <c r="H1650"/>
    </row>
    <row r="1651" spans="8:8" x14ac:dyDescent="0.2">
      <c r="H1651"/>
    </row>
    <row r="1652" spans="8:8" x14ac:dyDescent="0.2">
      <c r="H1652"/>
    </row>
    <row r="1653" spans="8:8" x14ac:dyDescent="0.2">
      <c r="H1653"/>
    </row>
    <row r="1654" spans="8:8" x14ac:dyDescent="0.2">
      <c r="H1654"/>
    </row>
    <row r="1655" spans="8:8" x14ac:dyDescent="0.2">
      <c r="H1655"/>
    </row>
    <row r="1656" spans="8:8" x14ac:dyDescent="0.2">
      <c r="H1656"/>
    </row>
    <row r="1657" spans="8:8" x14ac:dyDescent="0.2">
      <c r="H1657"/>
    </row>
    <row r="1658" spans="8:8" x14ac:dyDescent="0.2">
      <c r="H1658"/>
    </row>
    <row r="1659" spans="8:8" x14ac:dyDescent="0.2">
      <c r="H1659"/>
    </row>
    <row r="1660" spans="8:8" x14ac:dyDescent="0.2">
      <c r="H1660"/>
    </row>
    <row r="1661" spans="8:8" x14ac:dyDescent="0.2">
      <c r="H1661"/>
    </row>
    <row r="1662" spans="8:8" x14ac:dyDescent="0.2">
      <c r="H1662"/>
    </row>
    <row r="1663" spans="8:8" x14ac:dyDescent="0.2">
      <c r="H1663"/>
    </row>
    <row r="1664" spans="8:8" x14ac:dyDescent="0.2">
      <c r="H1664"/>
    </row>
    <row r="1665" spans="8:8" x14ac:dyDescent="0.2">
      <c r="H1665"/>
    </row>
    <row r="1666" spans="8:8" x14ac:dyDescent="0.2">
      <c r="H1666"/>
    </row>
    <row r="1667" spans="8:8" x14ac:dyDescent="0.2">
      <c r="H1667"/>
    </row>
    <row r="1668" spans="8:8" x14ac:dyDescent="0.2">
      <c r="H1668"/>
    </row>
    <row r="1669" spans="8:8" x14ac:dyDescent="0.2">
      <c r="H1669"/>
    </row>
    <row r="1670" spans="8:8" x14ac:dyDescent="0.2">
      <c r="H1670"/>
    </row>
    <row r="1671" spans="8:8" x14ac:dyDescent="0.2">
      <c r="H1671"/>
    </row>
    <row r="1672" spans="8:8" x14ac:dyDescent="0.2">
      <c r="H1672"/>
    </row>
    <row r="1673" spans="8:8" x14ac:dyDescent="0.2">
      <c r="H1673"/>
    </row>
    <row r="1674" spans="8:8" x14ac:dyDescent="0.2">
      <c r="H1674"/>
    </row>
    <row r="1675" spans="8:8" x14ac:dyDescent="0.2">
      <c r="H1675"/>
    </row>
    <row r="1676" spans="8:8" x14ac:dyDescent="0.2">
      <c r="H1676"/>
    </row>
    <row r="1677" spans="8:8" x14ac:dyDescent="0.2">
      <c r="H1677"/>
    </row>
    <row r="1678" spans="8:8" x14ac:dyDescent="0.2">
      <c r="H1678"/>
    </row>
    <row r="1679" spans="8:8" x14ac:dyDescent="0.2">
      <c r="H1679"/>
    </row>
    <row r="1680" spans="8:8" x14ac:dyDescent="0.2">
      <c r="H1680"/>
    </row>
    <row r="1681" spans="8:8" x14ac:dyDescent="0.2">
      <c r="H1681"/>
    </row>
    <row r="1682" spans="8:8" x14ac:dyDescent="0.2">
      <c r="H1682"/>
    </row>
    <row r="1683" spans="8:8" x14ac:dyDescent="0.2">
      <c r="H1683"/>
    </row>
    <row r="1684" spans="8:8" x14ac:dyDescent="0.2">
      <c r="H1684"/>
    </row>
    <row r="1685" spans="8:8" x14ac:dyDescent="0.2">
      <c r="H1685"/>
    </row>
    <row r="1686" spans="8:8" x14ac:dyDescent="0.2">
      <c r="H1686"/>
    </row>
    <row r="1687" spans="8:8" x14ac:dyDescent="0.2">
      <c r="H1687"/>
    </row>
    <row r="1688" spans="8:8" x14ac:dyDescent="0.2">
      <c r="H1688"/>
    </row>
    <row r="1689" spans="8:8" x14ac:dyDescent="0.2">
      <c r="H1689"/>
    </row>
    <row r="1690" spans="8:8" x14ac:dyDescent="0.2">
      <c r="H1690"/>
    </row>
    <row r="1691" spans="8:8" x14ac:dyDescent="0.2">
      <c r="H1691"/>
    </row>
    <row r="1692" spans="8:8" x14ac:dyDescent="0.2">
      <c r="H1692"/>
    </row>
    <row r="1693" spans="8:8" x14ac:dyDescent="0.2">
      <c r="H1693"/>
    </row>
    <row r="1694" spans="8:8" x14ac:dyDescent="0.2">
      <c r="H1694"/>
    </row>
    <row r="1695" spans="8:8" x14ac:dyDescent="0.2">
      <c r="H1695"/>
    </row>
    <row r="1696" spans="8:8" x14ac:dyDescent="0.2">
      <c r="H1696"/>
    </row>
    <row r="1697" spans="8:8" x14ac:dyDescent="0.2">
      <c r="H1697"/>
    </row>
    <row r="1698" spans="8:8" x14ac:dyDescent="0.2">
      <c r="H1698"/>
    </row>
    <row r="1699" spans="8:8" x14ac:dyDescent="0.2">
      <c r="H1699"/>
    </row>
    <row r="1700" spans="8:8" x14ac:dyDescent="0.2">
      <c r="H1700"/>
    </row>
    <row r="1701" spans="8:8" x14ac:dyDescent="0.2">
      <c r="H1701"/>
    </row>
    <row r="1702" spans="8:8" x14ac:dyDescent="0.2">
      <c r="H1702"/>
    </row>
    <row r="1703" spans="8:8" x14ac:dyDescent="0.2">
      <c r="H1703"/>
    </row>
    <row r="1704" spans="8:8" x14ac:dyDescent="0.2">
      <c r="H1704"/>
    </row>
    <row r="1705" spans="8:8" x14ac:dyDescent="0.2">
      <c r="H1705"/>
    </row>
    <row r="1706" spans="8:8" x14ac:dyDescent="0.2">
      <c r="H1706"/>
    </row>
    <row r="1707" spans="8:8" x14ac:dyDescent="0.2">
      <c r="H1707"/>
    </row>
    <row r="1708" spans="8:8" x14ac:dyDescent="0.2">
      <c r="H1708"/>
    </row>
    <row r="1709" spans="8:8" x14ac:dyDescent="0.2">
      <c r="H1709"/>
    </row>
    <row r="1710" spans="8:8" x14ac:dyDescent="0.2">
      <c r="H1710"/>
    </row>
    <row r="1711" spans="8:8" x14ac:dyDescent="0.2">
      <c r="H1711"/>
    </row>
    <row r="1712" spans="8:8" x14ac:dyDescent="0.2">
      <c r="H1712"/>
    </row>
    <row r="1713" spans="8:8" x14ac:dyDescent="0.2">
      <c r="H1713"/>
    </row>
    <row r="1714" spans="8:8" x14ac:dyDescent="0.2">
      <c r="H1714"/>
    </row>
    <row r="1715" spans="8:8" x14ac:dyDescent="0.2">
      <c r="H1715"/>
    </row>
    <row r="1716" spans="8:8" x14ac:dyDescent="0.2">
      <c r="H1716"/>
    </row>
    <row r="1717" spans="8:8" x14ac:dyDescent="0.2">
      <c r="H1717"/>
    </row>
    <row r="1718" spans="8:8" x14ac:dyDescent="0.2">
      <c r="H1718"/>
    </row>
    <row r="1719" spans="8:8" x14ac:dyDescent="0.2">
      <c r="H1719"/>
    </row>
    <row r="1720" spans="8:8" x14ac:dyDescent="0.2">
      <c r="H1720"/>
    </row>
    <row r="1721" spans="8:8" x14ac:dyDescent="0.2">
      <c r="H1721"/>
    </row>
    <row r="1722" spans="8:8" x14ac:dyDescent="0.2">
      <c r="H1722"/>
    </row>
    <row r="1723" spans="8:8" x14ac:dyDescent="0.2">
      <c r="H1723"/>
    </row>
    <row r="1724" spans="8:8" x14ac:dyDescent="0.2">
      <c r="H1724"/>
    </row>
    <row r="1725" spans="8:8" x14ac:dyDescent="0.2">
      <c r="H1725"/>
    </row>
    <row r="1726" spans="8:8" x14ac:dyDescent="0.2">
      <c r="H1726"/>
    </row>
    <row r="1727" spans="8:8" x14ac:dyDescent="0.2">
      <c r="H1727"/>
    </row>
    <row r="1728" spans="8:8" x14ac:dyDescent="0.2">
      <c r="H1728"/>
    </row>
    <row r="1729" spans="8:8" x14ac:dyDescent="0.2">
      <c r="H1729"/>
    </row>
    <row r="1730" spans="8:8" x14ac:dyDescent="0.2">
      <c r="H1730"/>
    </row>
    <row r="1731" spans="8:8" x14ac:dyDescent="0.2">
      <c r="H1731"/>
    </row>
    <row r="1732" spans="8:8" x14ac:dyDescent="0.2">
      <c r="H1732"/>
    </row>
    <row r="1733" spans="8:8" x14ac:dyDescent="0.2">
      <c r="H1733"/>
    </row>
    <row r="1734" spans="8:8" x14ac:dyDescent="0.2">
      <c r="H1734"/>
    </row>
    <row r="1735" spans="8:8" x14ac:dyDescent="0.2">
      <c r="H1735"/>
    </row>
    <row r="1736" spans="8:8" x14ac:dyDescent="0.2">
      <c r="H1736"/>
    </row>
    <row r="1737" spans="8:8" x14ac:dyDescent="0.2">
      <c r="H1737"/>
    </row>
    <row r="1738" spans="8:8" x14ac:dyDescent="0.2">
      <c r="H1738"/>
    </row>
    <row r="1739" spans="8:8" x14ac:dyDescent="0.2">
      <c r="H1739"/>
    </row>
    <row r="1740" spans="8:8" x14ac:dyDescent="0.2">
      <c r="H1740"/>
    </row>
    <row r="1741" spans="8:8" x14ac:dyDescent="0.2">
      <c r="H1741"/>
    </row>
    <row r="1742" spans="8:8" x14ac:dyDescent="0.2">
      <c r="H1742"/>
    </row>
    <row r="1743" spans="8:8" x14ac:dyDescent="0.2">
      <c r="H1743"/>
    </row>
    <row r="1744" spans="8:8" x14ac:dyDescent="0.2">
      <c r="H1744"/>
    </row>
    <row r="1745" spans="8:8" x14ac:dyDescent="0.2">
      <c r="H1745"/>
    </row>
    <row r="1746" spans="8:8" x14ac:dyDescent="0.2">
      <c r="H1746"/>
    </row>
    <row r="1747" spans="8:8" x14ac:dyDescent="0.2">
      <c r="H1747"/>
    </row>
    <row r="1748" spans="8:8" x14ac:dyDescent="0.2">
      <c r="H1748"/>
    </row>
    <row r="1749" spans="8:8" x14ac:dyDescent="0.2">
      <c r="H1749"/>
    </row>
    <row r="1750" spans="8:8" x14ac:dyDescent="0.2">
      <c r="H1750"/>
    </row>
    <row r="1751" spans="8:8" x14ac:dyDescent="0.2">
      <c r="H1751"/>
    </row>
    <row r="1752" spans="8:8" x14ac:dyDescent="0.2">
      <c r="H1752"/>
    </row>
    <row r="1753" spans="8:8" x14ac:dyDescent="0.2">
      <c r="H1753"/>
    </row>
    <row r="1754" spans="8:8" x14ac:dyDescent="0.2">
      <c r="H1754"/>
    </row>
    <row r="1755" spans="8:8" x14ac:dyDescent="0.2">
      <c r="H1755"/>
    </row>
    <row r="1756" spans="8:8" x14ac:dyDescent="0.2">
      <c r="H1756"/>
    </row>
    <row r="1757" spans="8:8" x14ac:dyDescent="0.2">
      <c r="H1757"/>
    </row>
    <row r="1758" spans="8:8" x14ac:dyDescent="0.2">
      <c r="H1758"/>
    </row>
    <row r="1759" spans="8:8" x14ac:dyDescent="0.2">
      <c r="H1759"/>
    </row>
    <row r="1760" spans="8:8" x14ac:dyDescent="0.2">
      <c r="H1760"/>
    </row>
    <row r="1761" spans="8:8" x14ac:dyDescent="0.2">
      <c r="H1761"/>
    </row>
    <row r="1762" spans="8:8" x14ac:dyDescent="0.2">
      <c r="H1762"/>
    </row>
    <row r="1763" spans="8:8" x14ac:dyDescent="0.2">
      <c r="H1763"/>
    </row>
    <row r="1764" spans="8:8" x14ac:dyDescent="0.2">
      <c r="H1764"/>
    </row>
    <row r="1765" spans="8:8" x14ac:dyDescent="0.2">
      <c r="H1765"/>
    </row>
    <row r="1766" spans="8:8" x14ac:dyDescent="0.2">
      <c r="H1766"/>
    </row>
    <row r="1767" spans="8:8" x14ac:dyDescent="0.2">
      <c r="H1767"/>
    </row>
    <row r="1768" spans="8:8" x14ac:dyDescent="0.2">
      <c r="H1768"/>
    </row>
    <row r="1769" spans="8:8" x14ac:dyDescent="0.2">
      <c r="H1769"/>
    </row>
    <row r="1770" spans="8:8" x14ac:dyDescent="0.2">
      <c r="H1770"/>
    </row>
    <row r="1771" spans="8:8" x14ac:dyDescent="0.2">
      <c r="H1771"/>
    </row>
    <row r="1772" spans="8:8" x14ac:dyDescent="0.2">
      <c r="H1772"/>
    </row>
    <row r="1773" spans="8:8" x14ac:dyDescent="0.2">
      <c r="H1773"/>
    </row>
    <row r="1774" spans="8:8" x14ac:dyDescent="0.2">
      <c r="H1774"/>
    </row>
    <row r="1775" spans="8:8" x14ac:dyDescent="0.2">
      <c r="H1775"/>
    </row>
    <row r="1776" spans="8:8" x14ac:dyDescent="0.2">
      <c r="H1776"/>
    </row>
    <row r="1777" spans="8:8" x14ac:dyDescent="0.2">
      <c r="H1777"/>
    </row>
    <row r="1778" spans="8:8" x14ac:dyDescent="0.2">
      <c r="H1778"/>
    </row>
    <row r="1779" spans="8:8" x14ac:dyDescent="0.2">
      <c r="H1779"/>
    </row>
    <row r="1780" spans="8:8" x14ac:dyDescent="0.2">
      <c r="H1780"/>
    </row>
    <row r="1781" spans="8:8" x14ac:dyDescent="0.2">
      <c r="H1781"/>
    </row>
    <row r="1782" spans="8:8" x14ac:dyDescent="0.2">
      <c r="H1782"/>
    </row>
    <row r="1783" spans="8:8" x14ac:dyDescent="0.2">
      <c r="H1783"/>
    </row>
    <row r="1784" spans="8:8" x14ac:dyDescent="0.2">
      <c r="H1784"/>
    </row>
    <row r="1785" spans="8:8" x14ac:dyDescent="0.2">
      <c r="H1785"/>
    </row>
    <row r="1786" spans="8:8" x14ac:dyDescent="0.2">
      <c r="H1786"/>
    </row>
    <row r="1787" spans="8:8" x14ac:dyDescent="0.2">
      <c r="H1787"/>
    </row>
    <row r="1788" spans="8:8" x14ac:dyDescent="0.2">
      <c r="H1788"/>
    </row>
    <row r="1789" spans="8:8" x14ac:dyDescent="0.2">
      <c r="H1789"/>
    </row>
    <row r="1790" spans="8:8" x14ac:dyDescent="0.2">
      <c r="H1790"/>
    </row>
    <row r="1791" spans="8:8" x14ac:dyDescent="0.2">
      <c r="H1791"/>
    </row>
    <row r="1792" spans="8:8" x14ac:dyDescent="0.2">
      <c r="H1792"/>
    </row>
    <row r="1793" spans="8:8" x14ac:dyDescent="0.2">
      <c r="H1793"/>
    </row>
    <row r="1794" spans="8:8" x14ac:dyDescent="0.2">
      <c r="H1794"/>
    </row>
    <row r="1795" spans="8:8" x14ac:dyDescent="0.2">
      <c r="H1795"/>
    </row>
    <row r="1796" spans="8:8" x14ac:dyDescent="0.2">
      <c r="H1796"/>
    </row>
    <row r="1797" spans="8:8" x14ac:dyDescent="0.2">
      <c r="H1797"/>
    </row>
    <row r="1798" spans="8:8" x14ac:dyDescent="0.2">
      <c r="H1798"/>
    </row>
    <row r="1799" spans="8:8" x14ac:dyDescent="0.2">
      <c r="H1799"/>
    </row>
    <row r="1800" spans="8:8" x14ac:dyDescent="0.2">
      <c r="H1800"/>
    </row>
    <row r="1801" spans="8:8" x14ac:dyDescent="0.2">
      <c r="H1801"/>
    </row>
    <row r="1802" spans="8:8" x14ac:dyDescent="0.2">
      <c r="H1802"/>
    </row>
    <row r="1803" spans="8:8" x14ac:dyDescent="0.2">
      <c r="H1803"/>
    </row>
    <row r="1804" spans="8:8" x14ac:dyDescent="0.2">
      <c r="H1804"/>
    </row>
    <row r="1805" spans="8:8" x14ac:dyDescent="0.2">
      <c r="H1805"/>
    </row>
    <row r="1806" spans="8:8" x14ac:dyDescent="0.2">
      <c r="H1806"/>
    </row>
    <row r="1807" spans="8:8" x14ac:dyDescent="0.2">
      <c r="H1807"/>
    </row>
    <row r="1808" spans="8:8" x14ac:dyDescent="0.2">
      <c r="H1808"/>
    </row>
    <row r="1809" spans="8:8" x14ac:dyDescent="0.2">
      <c r="H1809"/>
    </row>
    <row r="1810" spans="8:8" x14ac:dyDescent="0.2">
      <c r="H1810"/>
    </row>
    <row r="1811" spans="8:8" x14ac:dyDescent="0.2">
      <c r="H1811"/>
    </row>
    <row r="1812" spans="8:8" x14ac:dyDescent="0.2">
      <c r="H1812"/>
    </row>
    <row r="1813" spans="8:8" x14ac:dyDescent="0.2">
      <c r="H1813"/>
    </row>
    <row r="1814" spans="8:8" x14ac:dyDescent="0.2">
      <c r="H1814"/>
    </row>
    <row r="1815" spans="8:8" x14ac:dyDescent="0.2">
      <c r="H1815"/>
    </row>
    <row r="1816" spans="8:8" x14ac:dyDescent="0.2">
      <c r="H1816"/>
    </row>
    <row r="1817" spans="8:8" x14ac:dyDescent="0.2">
      <c r="H1817"/>
    </row>
    <row r="1818" spans="8:8" x14ac:dyDescent="0.2">
      <c r="H1818"/>
    </row>
    <row r="1819" spans="8:8" x14ac:dyDescent="0.2">
      <c r="H1819"/>
    </row>
    <row r="1820" spans="8:8" x14ac:dyDescent="0.2">
      <c r="H1820"/>
    </row>
    <row r="1821" spans="8:8" x14ac:dyDescent="0.2">
      <c r="H1821"/>
    </row>
    <row r="1822" spans="8:8" x14ac:dyDescent="0.2">
      <c r="H1822"/>
    </row>
    <row r="1823" spans="8:8" x14ac:dyDescent="0.2">
      <c r="H1823"/>
    </row>
    <row r="1824" spans="8:8" x14ac:dyDescent="0.2">
      <c r="H1824"/>
    </row>
    <row r="1825" spans="8:8" x14ac:dyDescent="0.2">
      <c r="H1825"/>
    </row>
    <row r="1826" spans="8:8" x14ac:dyDescent="0.2">
      <c r="H1826"/>
    </row>
    <row r="1827" spans="8:8" x14ac:dyDescent="0.2">
      <c r="H1827"/>
    </row>
    <row r="1828" spans="8:8" x14ac:dyDescent="0.2">
      <c r="H1828"/>
    </row>
    <row r="1829" spans="8:8" x14ac:dyDescent="0.2">
      <c r="H1829"/>
    </row>
    <row r="1830" spans="8:8" x14ac:dyDescent="0.2">
      <c r="H1830"/>
    </row>
    <row r="1831" spans="8:8" x14ac:dyDescent="0.2">
      <c r="H1831"/>
    </row>
    <row r="1832" spans="8:8" x14ac:dyDescent="0.2">
      <c r="H1832"/>
    </row>
    <row r="1833" spans="8:8" x14ac:dyDescent="0.2">
      <c r="H1833"/>
    </row>
    <row r="1834" spans="8:8" x14ac:dyDescent="0.2">
      <c r="H1834"/>
    </row>
    <row r="1835" spans="8:8" x14ac:dyDescent="0.2">
      <c r="H1835"/>
    </row>
    <row r="1836" spans="8:8" x14ac:dyDescent="0.2">
      <c r="H1836"/>
    </row>
    <row r="1837" spans="8:8" x14ac:dyDescent="0.2">
      <c r="H1837"/>
    </row>
    <row r="1838" spans="8:8" x14ac:dyDescent="0.2">
      <c r="H1838"/>
    </row>
    <row r="1839" spans="8:8" x14ac:dyDescent="0.2">
      <c r="H1839"/>
    </row>
    <row r="1840" spans="8:8" x14ac:dyDescent="0.2">
      <c r="H1840"/>
    </row>
    <row r="1841" spans="8:8" x14ac:dyDescent="0.2">
      <c r="H1841"/>
    </row>
    <row r="1842" spans="8:8" x14ac:dyDescent="0.2">
      <c r="H1842"/>
    </row>
    <row r="1843" spans="8:8" x14ac:dyDescent="0.2">
      <c r="H1843"/>
    </row>
    <row r="1844" spans="8:8" x14ac:dyDescent="0.2">
      <c r="H1844"/>
    </row>
    <row r="1845" spans="8:8" x14ac:dyDescent="0.2">
      <c r="H1845"/>
    </row>
    <row r="1846" spans="8:8" x14ac:dyDescent="0.2">
      <c r="H1846"/>
    </row>
    <row r="1847" spans="8:8" x14ac:dyDescent="0.2">
      <c r="H1847"/>
    </row>
    <row r="1848" spans="8:8" x14ac:dyDescent="0.2">
      <c r="H1848"/>
    </row>
    <row r="1849" spans="8:8" x14ac:dyDescent="0.2">
      <c r="H1849"/>
    </row>
    <row r="1850" spans="8:8" x14ac:dyDescent="0.2">
      <c r="H1850"/>
    </row>
    <row r="1851" spans="8:8" x14ac:dyDescent="0.2">
      <c r="H1851"/>
    </row>
    <row r="1852" spans="8:8" x14ac:dyDescent="0.2">
      <c r="H1852"/>
    </row>
    <row r="1853" spans="8:8" x14ac:dyDescent="0.2">
      <c r="H1853"/>
    </row>
    <row r="1854" spans="8:8" x14ac:dyDescent="0.2">
      <c r="H1854"/>
    </row>
    <row r="1855" spans="8:8" x14ac:dyDescent="0.2">
      <c r="H1855"/>
    </row>
    <row r="1856" spans="8:8" x14ac:dyDescent="0.2">
      <c r="H1856"/>
    </row>
    <row r="1857" spans="8:8" x14ac:dyDescent="0.2">
      <c r="H1857"/>
    </row>
    <row r="1858" spans="8:8" x14ac:dyDescent="0.2">
      <c r="H1858"/>
    </row>
    <row r="1859" spans="8:8" x14ac:dyDescent="0.2">
      <c r="H1859"/>
    </row>
    <row r="1860" spans="8:8" x14ac:dyDescent="0.2">
      <c r="H1860"/>
    </row>
    <row r="1861" spans="8:8" x14ac:dyDescent="0.2">
      <c r="H1861"/>
    </row>
    <row r="1862" spans="8:8" x14ac:dyDescent="0.2">
      <c r="H1862"/>
    </row>
    <row r="1863" spans="8:8" x14ac:dyDescent="0.2">
      <c r="H1863"/>
    </row>
    <row r="1864" spans="8:8" x14ac:dyDescent="0.2">
      <c r="H1864"/>
    </row>
    <row r="1865" spans="8:8" x14ac:dyDescent="0.2">
      <c r="H1865"/>
    </row>
    <row r="1866" spans="8:8" x14ac:dyDescent="0.2">
      <c r="H1866"/>
    </row>
    <row r="1867" spans="8:8" x14ac:dyDescent="0.2">
      <c r="H1867"/>
    </row>
    <row r="1868" spans="8:8" x14ac:dyDescent="0.2">
      <c r="H1868"/>
    </row>
    <row r="1869" spans="8:8" x14ac:dyDescent="0.2">
      <c r="H1869"/>
    </row>
    <row r="1870" spans="8:8" x14ac:dyDescent="0.2">
      <c r="H1870"/>
    </row>
    <row r="1871" spans="8:8" x14ac:dyDescent="0.2">
      <c r="H1871"/>
    </row>
    <row r="1872" spans="8:8" x14ac:dyDescent="0.2">
      <c r="H1872"/>
    </row>
    <row r="1873" spans="8:8" x14ac:dyDescent="0.2">
      <c r="H1873"/>
    </row>
    <row r="1874" spans="8:8" x14ac:dyDescent="0.2">
      <c r="H1874"/>
    </row>
    <row r="1875" spans="8:8" x14ac:dyDescent="0.2">
      <c r="H1875"/>
    </row>
    <row r="1876" spans="8:8" x14ac:dyDescent="0.2">
      <c r="H1876"/>
    </row>
    <row r="1877" spans="8:8" x14ac:dyDescent="0.2">
      <c r="H1877"/>
    </row>
    <row r="1878" spans="8:8" x14ac:dyDescent="0.2">
      <c r="H1878"/>
    </row>
    <row r="1879" spans="8:8" x14ac:dyDescent="0.2">
      <c r="H1879"/>
    </row>
    <row r="1880" spans="8:8" x14ac:dyDescent="0.2">
      <c r="H1880"/>
    </row>
    <row r="1881" spans="8:8" x14ac:dyDescent="0.2">
      <c r="H1881"/>
    </row>
    <row r="1882" spans="8:8" x14ac:dyDescent="0.2">
      <c r="H1882"/>
    </row>
    <row r="1883" spans="8:8" x14ac:dyDescent="0.2">
      <c r="H1883"/>
    </row>
    <row r="1884" spans="8:8" x14ac:dyDescent="0.2">
      <c r="H1884"/>
    </row>
    <row r="1885" spans="8:8" x14ac:dyDescent="0.2">
      <c r="H1885"/>
    </row>
    <row r="1886" spans="8:8" x14ac:dyDescent="0.2">
      <c r="H1886"/>
    </row>
    <row r="1887" spans="8:8" x14ac:dyDescent="0.2">
      <c r="H1887"/>
    </row>
    <row r="1888" spans="8:8" x14ac:dyDescent="0.2">
      <c r="H1888"/>
    </row>
    <row r="1889" spans="8:8" x14ac:dyDescent="0.2">
      <c r="H1889"/>
    </row>
    <row r="1890" spans="8:8" x14ac:dyDescent="0.2">
      <c r="H1890"/>
    </row>
    <row r="1891" spans="8:8" x14ac:dyDescent="0.2">
      <c r="H1891"/>
    </row>
    <row r="1892" spans="8:8" x14ac:dyDescent="0.2">
      <c r="H1892"/>
    </row>
    <row r="1893" spans="8:8" x14ac:dyDescent="0.2">
      <c r="H1893"/>
    </row>
    <row r="1894" spans="8:8" x14ac:dyDescent="0.2">
      <c r="H1894"/>
    </row>
    <row r="1895" spans="8:8" x14ac:dyDescent="0.2">
      <c r="H1895"/>
    </row>
    <row r="1896" spans="8:8" x14ac:dyDescent="0.2">
      <c r="H1896"/>
    </row>
    <row r="1897" spans="8:8" x14ac:dyDescent="0.2">
      <c r="H1897"/>
    </row>
    <row r="1898" spans="8:8" x14ac:dyDescent="0.2">
      <c r="H1898"/>
    </row>
    <row r="1899" spans="8:8" x14ac:dyDescent="0.2">
      <c r="H1899"/>
    </row>
    <row r="1900" spans="8:8" x14ac:dyDescent="0.2">
      <c r="H1900"/>
    </row>
    <row r="1901" spans="8:8" x14ac:dyDescent="0.2">
      <c r="H1901"/>
    </row>
    <row r="1902" spans="8:8" x14ac:dyDescent="0.2">
      <c r="H1902"/>
    </row>
    <row r="1903" spans="8:8" x14ac:dyDescent="0.2">
      <c r="H1903"/>
    </row>
    <row r="1904" spans="8:8" x14ac:dyDescent="0.2">
      <c r="H1904"/>
    </row>
    <row r="1905" spans="8:8" x14ac:dyDescent="0.2">
      <c r="H1905"/>
    </row>
    <row r="1906" spans="8:8" x14ac:dyDescent="0.2">
      <c r="H1906"/>
    </row>
    <row r="1907" spans="8:8" x14ac:dyDescent="0.2">
      <c r="H1907"/>
    </row>
    <row r="1908" spans="8:8" x14ac:dyDescent="0.2">
      <c r="H1908"/>
    </row>
    <row r="1909" spans="8:8" x14ac:dyDescent="0.2">
      <c r="H1909"/>
    </row>
    <row r="1910" spans="8:8" x14ac:dyDescent="0.2">
      <c r="H1910"/>
    </row>
    <row r="1911" spans="8:8" x14ac:dyDescent="0.2">
      <c r="H1911"/>
    </row>
    <row r="1912" spans="8:8" x14ac:dyDescent="0.2">
      <c r="H1912"/>
    </row>
    <row r="1913" spans="8:8" x14ac:dyDescent="0.2">
      <c r="H1913"/>
    </row>
    <row r="1914" spans="8:8" x14ac:dyDescent="0.2">
      <c r="H1914"/>
    </row>
    <row r="1915" spans="8:8" x14ac:dyDescent="0.2">
      <c r="H1915"/>
    </row>
    <row r="1916" spans="8:8" x14ac:dyDescent="0.2">
      <c r="H1916"/>
    </row>
    <row r="1917" spans="8:8" x14ac:dyDescent="0.2">
      <c r="H1917"/>
    </row>
    <row r="1918" spans="8:8" x14ac:dyDescent="0.2">
      <c r="H1918"/>
    </row>
    <row r="1919" spans="8:8" x14ac:dyDescent="0.2">
      <c r="H1919"/>
    </row>
    <row r="1920" spans="8:8" x14ac:dyDescent="0.2">
      <c r="H1920"/>
    </row>
    <row r="1921" spans="8:8" x14ac:dyDescent="0.2">
      <c r="H1921"/>
    </row>
    <row r="1922" spans="8:8" x14ac:dyDescent="0.2">
      <c r="H1922"/>
    </row>
    <row r="1923" spans="8:8" x14ac:dyDescent="0.2">
      <c r="H1923"/>
    </row>
    <row r="1924" spans="8:8" x14ac:dyDescent="0.2">
      <c r="H1924"/>
    </row>
    <row r="1925" spans="8:8" x14ac:dyDescent="0.2">
      <c r="H1925"/>
    </row>
    <row r="1926" spans="8:8" x14ac:dyDescent="0.2">
      <c r="H1926"/>
    </row>
    <row r="1927" spans="8:8" x14ac:dyDescent="0.2">
      <c r="H1927"/>
    </row>
    <row r="1928" spans="8:8" x14ac:dyDescent="0.2">
      <c r="H1928"/>
    </row>
    <row r="1929" spans="8:8" x14ac:dyDescent="0.2">
      <c r="H1929"/>
    </row>
    <row r="1930" spans="8:8" x14ac:dyDescent="0.2">
      <c r="H1930"/>
    </row>
    <row r="1931" spans="8:8" x14ac:dyDescent="0.2">
      <c r="H1931"/>
    </row>
    <row r="1932" spans="8:8" x14ac:dyDescent="0.2">
      <c r="H1932"/>
    </row>
    <row r="1933" spans="8:8" x14ac:dyDescent="0.2">
      <c r="H1933"/>
    </row>
    <row r="1934" spans="8:8" x14ac:dyDescent="0.2">
      <c r="H1934"/>
    </row>
    <row r="1935" spans="8:8" x14ac:dyDescent="0.2">
      <c r="H1935"/>
    </row>
    <row r="1936" spans="8:8" x14ac:dyDescent="0.2">
      <c r="H1936"/>
    </row>
    <row r="1937" spans="8:8" x14ac:dyDescent="0.2">
      <c r="H1937"/>
    </row>
    <row r="1938" spans="8:8" x14ac:dyDescent="0.2">
      <c r="H1938"/>
    </row>
    <row r="1939" spans="8:8" x14ac:dyDescent="0.2">
      <c r="H1939"/>
    </row>
    <row r="1940" spans="8:8" x14ac:dyDescent="0.2">
      <c r="H1940"/>
    </row>
    <row r="1941" spans="8:8" x14ac:dyDescent="0.2">
      <c r="H1941"/>
    </row>
    <row r="1942" spans="8:8" x14ac:dyDescent="0.2">
      <c r="H1942"/>
    </row>
    <row r="1943" spans="8:8" x14ac:dyDescent="0.2">
      <c r="H1943"/>
    </row>
    <row r="1944" spans="8:8" x14ac:dyDescent="0.2">
      <c r="H1944"/>
    </row>
    <row r="1945" spans="8:8" x14ac:dyDescent="0.2">
      <c r="H1945"/>
    </row>
    <row r="1946" spans="8:8" x14ac:dyDescent="0.2">
      <c r="H1946"/>
    </row>
    <row r="1947" spans="8:8" x14ac:dyDescent="0.2">
      <c r="H1947"/>
    </row>
    <row r="1948" spans="8:8" x14ac:dyDescent="0.2">
      <c r="H1948"/>
    </row>
    <row r="1949" spans="8:8" x14ac:dyDescent="0.2">
      <c r="H1949"/>
    </row>
    <row r="1950" spans="8:8" x14ac:dyDescent="0.2">
      <c r="H1950"/>
    </row>
    <row r="1951" spans="8:8" x14ac:dyDescent="0.2">
      <c r="H1951"/>
    </row>
    <row r="1952" spans="8:8" x14ac:dyDescent="0.2">
      <c r="H1952"/>
    </row>
    <row r="1953" spans="8:8" x14ac:dyDescent="0.2">
      <c r="H1953"/>
    </row>
    <row r="1954" spans="8:8" x14ac:dyDescent="0.2">
      <c r="H1954"/>
    </row>
    <row r="1955" spans="8:8" x14ac:dyDescent="0.2">
      <c r="H1955"/>
    </row>
    <row r="1956" spans="8:8" x14ac:dyDescent="0.2">
      <c r="H1956"/>
    </row>
    <row r="1957" spans="8:8" x14ac:dyDescent="0.2">
      <c r="H1957"/>
    </row>
    <row r="1958" spans="8:8" x14ac:dyDescent="0.2">
      <c r="H1958"/>
    </row>
    <row r="1959" spans="8:8" x14ac:dyDescent="0.2">
      <c r="H1959"/>
    </row>
    <row r="1960" spans="8:8" x14ac:dyDescent="0.2">
      <c r="H1960"/>
    </row>
    <row r="1961" spans="8:8" x14ac:dyDescent="0.2">
      <c r="H1961"/>
    </row>
    <row r="1962" spans="8:8" x14ac:dyDescent="0.2">
      <c r="H1962"/>
    </row>
    <row r="1963" spans="8:8" x14ac:dyDescent="0.2">
      <c r="H1963"/>
    </row>
    <row r="1964" spans="8:8" x14ac:dyDescent="0.2">
      <c r="H1964"/>
    </row>
    <row r="1965" spans="8:8" x14ac:dyDescent="0.2">
      <c r="H1965"/>
    </row>
    <row r="1966" spans="8:8" x14ac:dyDescent="0.2">
      <c r="H1966"/>
    </row>
    <row r="1967" spans="8:8" x14ac:dyDescent="0.2">
      <c r="H1967"/>
    </row>
    <row r="1968" spans="8:8" x14ac:dyDescent="0.2">
      <c r="H1968"/>
    </row>
    <row r="1969" spans="8:8" x14ac:dyDescent="0.2">
      <c r="H1969"/>
    </row>
    <row r="1970" spans="8:8" x14ac:dyDescent="0.2">
      <c r="H1970"/>
    </row>
    <row r="1971" spans="8:8" x14ac:dyDescent="0.2">
      <c r="H1971"/>
    </row>
    <row r="1972" spans="8:8" x14ac:dyDescent="0.2">
      <c r="H1972"/>
    </row>
    <row r="1973" spans="8:8" x14ac:dyDescent="0.2">
      <c r="H1973"/>
    </row>
    <row r="1974" spans="8:8" x14ac:dyDescent="0.2">
      <c r="H1974"/>
    </row>
    <row r="1975" spans="8:8" x14ac:dyDescent="0.2">
      <c r="H1975"/>
    </row>
    <row r="1976" spans="8:8" x14ac:dyDescent="0.2">
      <c r="H1976"/>
    </row>
    <row r="1977" spans="8:8" x14ac:dyDescent="0.2">
      <c r="H1977"/>
    </row>
    <row r="1978" spans="8:8" x14ac:dyDescent="0.2">
      <c r="H1978"/>
    </row>
    <row r="1979" spans="8:8" x14ac:dyDescent="0.2">
      <c r="H1979"/>
    </row>
    <row r="1980" spans="8:8" x14ac:dyDescent="0.2">
      <c r="H1980"/>
    </row>
    <row r="1981" spans="8:8" x14ac:dyDescent="0.2">
      <c r="H1981"/>
    </row>
    <row r="1982" spans="8:8" x14ac:dyDescent="0.2">
      <c r="H1982"/>
    </row>
    <row r="1983" spans="8:8" x14ac:dyDescent="0.2">
      <c r="H1983"/>
    </row>
    <row r="1984" spans="8:8" x14ac:dyDescent="0.2">
      <c r="H1984"/>
    </row>
    <row r="1985" spans="8:8" x14ac:dyDescent="0.2">
      <c r="H1985"/>
    </row>
    <row r="1986" spans="8:8" x14ac:dyDescent="0.2">
      <c r="H1986"/>
    </row>
    <row r="1987" spans="8:8" x14ac:dyDescent="0.2">
      <c r="H1987"/>
    </row>
    <row r="1988" spans="8:8" x14ac:dyDescent="0.2">
      <c r="H1988"/>
    </row>
    <row r="1989" spans="8:8" x14ac:dyDescent="0.2">
      <c r="H1989"/>
    </row>
    <row r="1990" spans="8:8" x14ac:dyDescent="0.2">
      <c r="H1990"/>
    </row>
    <row r="1991" spans="8:8" x14ac:dyDescent="0.2">
      <c r="H1991"/>
    </row>
    <row r="1992" spans="8:8" x14ac:dyDescent="0.2">
      <c r="H1992"/>
    </row>
    <row r="1993" spans="8:8" x14ac:dyDescent="0.2">
      <c r="H1993"/>
    </row>
    <row r="1994" spans="8:8" x14ac:dyDescent="0.2">
      <c r="H1994"/>
    </row>
    <row r="1995" spans="8:8" x14ac:dyDescent="0.2">
      <c r="H1995"/>
    </row>
    <row r="1996" spans="8:8" x14ac:dyDescent="0.2">
      <c r="H1996"/>
    </row>
    <row r="1997" spans="8:8" x14ac:dyDescent="0.2">
      <c r="H1997"/>
    </row>
    <row r="1998" spans="8:8" x14ac:dyDescent="0.2">
      <c r="H1998"/>
    </row>
    <row r="1999" spans="8:8" x14ac:dyDescent="0.2">
      <c r="H1999"/>
    </row>
    <row r="2000" spans="8:8" x14ac:dyDescent="0.2">
      <c r="H2000"/>
    </row>
    <row r="2001" spans="8:8" x14ac:dyDescent="0.2">
      <c r="H2001"/>
    </row>
    <row r="2002" spans="8:8" x14ac:dyDescent="0.2">
      <c r="H2002"/>
    </row>
    <row r="2003" spans="8:8" x14ac:dyDescent="0.2">
      <c r="H2003"/>
    </row>
    <row r="2004" spans="8:8" x14ac:dyDescent="0.2">
      <c r="H2004"/>
    </row>
    <row r="2005" spans="8:8" x14ac:dyDescent="0.2">
      <c r="H2005"/>
    </row>
    <row r="2006" spans="8:8" x14ac:dyDescent="0.2">
      <c r="H2006"/>
    </row>
    <row r="2007" spans="8:8" x14ac:dyDescent="0.2">
      <c r="H2007"/>
    </row>
    <row r="2008" spans="8:8" x14ac:dyDescent="0.2">
      <c r="H2008"/>
    </row>
    <row r="2009" spans="8:8" x14ac:dyDescent="0.2">
      <c r="H2009"/>
    </row>
    <row r="2010" spans="8:8" x14ac:dyDescent="0.2">
      <c r="H2010"/>
    </row>
    <row r="2011" spans="8:8" x14ac:dyDescent="0.2">
      <c r="H2011"/>
    </row>
    <row r="2012" spans="8:8" x14ac:dyDescent="0.2">
      <c r="H2012"/>
    </row>
    <row r="2013" spans="8:8" x14ac:dyDescent="0.2">
      <c r="H2013"/>
    </row>
    <row r="2014" spans="8:8" x14ac:dyDescent="0.2">
      <c r="H2014"/>
    </row>
    <row r="2015" spans="8:8" x14ac:dyDescent="0.2">
      <c r="H2015"/>
    </row>
    <row r="2016" spans="8:8" x14ac:dyDescent="0.2">
      <c r="H2016"/>
    </row>
    <row r="2017" spans="8:8" x14ac:dyDescent="0.2">
      <c r="H2017"/>
    </row>
    <row r="2018" spans="8:8" x14ac:dyDescent="0.2">
      <c r="H2018"/>
    </row>
    <row r="2019" spans="8:8" x14ac:dyDescent="0.2">
      <c r="H2019"/>
    </row>
    <row r="2020" spans="8:8" x14ac:dyDescent="0.2">
      <c r="H2020"/>
    </row>
    <row r="2021" spans="8:8" x14ac:dyDescent="0.2">
      <c r="H2021"/>
    </row>
    <row r="2022" spans="8:8" x14ac:dyDescent="0.2">
      <c r="H2022"/>
    </row>
    <row r="2023" spans="8:8" x14ac:dyDescent="0.2">
      <c r="H2023"/>
    </row>
    <row r="2024" spans="8:8" x14ac:dyDescent="0.2">
      <c r="H2024"/>
    </row>
    <row r="2025" spans="8:8" x14ac:dyDescent="0.2">
      <c r="H2025"/>
    </row>
    <row r="2026" spans="8:8" x14ac:dyDescent="0.2">
      <c r="H2026"/>
    </row>
    <row r="2027" spans="8:8" x14ac:dyDescent="0.2">
      <c r="H2027"/>
    </row>
    <row r="2028" spans="8:8" x14ac:dyDescent="0.2">
      <c r="H2028"/>
    </row>
    <row r="2029" spans="8:8" x14ac:dyDescent="0.2">
      <c r="H2029"/>
    </row>
    <row r="2030" spans="8:8" x14ac:dyDescent="0.2">
      <c r="H2030"/>
    </row>
    <row r="2031" spans="8:8" x14ac:dyDescent="0.2">
      <c r="H2031"/>
    </row>
    <row r="2032" spans="8:8" x14ac:dyDescent="0.2">
      <c r="H2032"/>
    </row>
    <row r="2033" spans="8:8" x14ac:dyDescent="0.2">
      <c r="H2033"/>
    </row>
    <row r="2034" spans="8:8" x14ac:dyDescent="0.2">
      <c r="H2034"/>
    </row>
    <row r="2035" spans="8:8" x14ac:dyDescent="0.2">
      <c r="H2035"/>
    </row>
    <row r="2036" spans="8:8" x14ac:dyDescent="0.2">
      <c r="H2036"/>
    </row>
    <row r="2037" spans="8:8" x14ac:dyDescent="0.2">
      <c r="H2037"/>
    </row>
    <row r="2038" spans="8:8" x14ac:dyDescent="0.2">
      <c r="H2038"/>
    </row>
    <row r="2039" spans="8:8" x14ac:dyDescent="0.2">
      <c r="H2039"/>
    </row>
    <row r="2040" spans="8:8" x14ac:dyDescent="0.2">
      <c r="H2040"/>
    </row>
    <row r="2041" spans="8:8" x14ac:dyDescent="0.2">
      <c r="H2041"/>
    </row>
    <row r="2042" spans="8:8" x14ac:dyDescent="0.2">
      <c r="H2042"/>
    </row>
    <row r="2043" spans="8:8" x14ac:dyDescent="0.2">
      <c r="H2043"/>
    </row>
    <row r="2044" spans="8:8" x14ac:dyDescent="0.2">
      <c r="H2044"/>
    </row>
    <row r="2045" spans="8:8" x14ac:dyDescent="0.2">
      <c r="H2045"/>
    </row>
    <row r="2046" spans="8:8" x14ac:dyDescent="0.2">
      <c r="H2046"/>
    </row>
    <row r="2047" spans="8:8" x14ac:dyDescent="0.2">
      <c r="H2047"/>
    </row>
    <row r="2048" spans="8:8" x14ac:dyDescent="0.2">
      <c r="H2048"/>
    </row>
    <row r="2049" spans="8:8" x14ac:dyDescent="0.2">
      <c r="H2049"/>
    </row>
    <row r="2050" spans="8:8" x14ac:dyDescent="0.2">
      <c r="H2050"/>
    </row>
    <row r="2051" spans="8:8" x14ac:dyDescent="0.2">
      <c r="H2051"/>
    </row>
    <row r="2052" spans="8:8" x14ac:dyDescent="0.2">
      <c r="H2052"/>
    </row>
    <row r="2053" spans="8:8" x14ac:dyDescent="0.2">
      <c r="H2053"/>
    </row>
    <row r="2054" spans="8:8" x14ac:dyDescent="0.2">
      <c r="H2054"/>
    </row>
    <row r="2055" spans="8:8" x14ac:dyDescent="0.2">
      <c r="H2055"/>
    </row>
    <row r="2056" spans="8:8" x14ac:dyDescent="0.2">
      <c r="H2056"/>
    </row>
    <row r="2057" spans="8:8" x14ac:dyDescent="0.2">
      <c r="H2057"/>
    </row>
    <row r="2058" spans="8:8" x14ac:dyDescent="0.2">
      <c r="H2058"/>
    </row>
    <row r="2059" spans="8:8" x14ac:dyDescent="0.2">
      <c r="H2059"/>
    </row>
    <row r="2060" spans="8:8" x14ac:dyDescent="0.2">
      <c r="H2060"/>
    </row>
    <row r="2061" spans="8:8" x14ac:dyDescent="0.2">
      <c r="H2061"/>
    </row>
    <row r="2062" spans="8:8" x14ac:dyDescent="0.2">
      <c r="H2062"/>
    </row>
    <row r="2063" spans="8:8" x14ac:dyDescent="0.2">
      <c r="H2063"/>
    </row>
    <row r="2064" spans="8:8" x14ac:dyDescent="0.2">
      <c r="H2064"/>
    </row>
    <row r="2065" spans="8:8" x14ac:dyDescent="0.2">
      <c r="H2065"/>
    </row>
    <row r="2066" spans="8:8" x14ac:dyDescent="0.2">
      <c r="H2066"/>
    </row>
    <row r="2067" spans="8:8" x14ac:dyDescent="0.2">
      <c r="H2067"/>
    </row>
    <row r="2068" spans="8:8" x14ac:dyDescent="0.2">
      <c r="H2068"/>
    </row>
    <row r="2069" spans="8:8" x14ac:dyDescent="0.2">
      <c r="H2069"/>
    </row>
    <row r="2070" spans="8:8" x14ac:dyDescent="0.2">
      <c r="H2070"/>
    </row>
    <row r="2071" spans="8:8" x14ac:dyDescent="0.2">
      <c r="H2071"/>
    </row>
    <row r="2072" spans="8:8" x14ac:dyDescent="0.2">
      <c r="H2072"/>
    </row>
    <row r="2073" spans="8:8" x14ac:dyDescent="0.2">
      <c r="H2073"/>
    </row>
    <row r="2074" spans="8:8" x14ac:dyDescent="0.2">
      <c r="H2074"/>
    </row>
    <row r="2075" spans="8:8" x14ac:dyDescent="0.2">
      <c r="H2075"/>
    </row>
    <row r="2076" spans="8:8" x14ac:dyDescent="0.2">
      <c r="H2076"/>
    </row>
    <row r="2077" spans="8:8" x14ac:dyDescent="0.2">
      <c r="H2077"/>
    </row>
    <row r="2078" spans="8:8" x14ac:dyDescent="0.2">
      <c r="H2078"/>
    </row>
    <row r="2079" spans="8:8" x14ac:dyDescent="0.2">
      <c r="H2079"/>
    </row>
    <row r="2080" spans="8:8" x14ac:dyDescent="0.2">
      <c r="H2080"/>
    </row>
    <row r="2081" spans="8:8" x14ac:dyDescent="0.2">
      <c r="H2081"/>
    </row>
    <row r="2082" spans="8:8" x14ac:dyDescent="0.2">
      <c r="H2082"/>
    </row>
    <row r="2083" spans="8:8" x14ac:dyDescent="0.2">
      <c r="H2083"/>
    </row>
    <row r="2084" spans="8:8" x14ac:dyDescent="0.2">
      <c r="H2084"/>
    </row>
    <row r="2085" spans="8:8" x14ac:dyDescent="0.2">
      <c r="H2085"/>
    </row>
    <row r="2086" spans="8:8" x14ac:dyDescent="0.2">
      <c r="H2086"/>
    </row>
    <row r="2087" spans="8:8" x14ac:dyDescent="0.2">
      <c r="H2087"/>
    </row>
    <row r="2088" spans="8:8" x14ac:dyDescent="0.2">
      <c r="H2088"/>
    </row>
    <row r="2089" spans="8:8" x14ac:dyDescent="0.2">
      <c r="H2089"/>
    </row>
    <row r="2090" spans="8:8" x14ac:dyDescent="0.2">
      <c r="H2090"/>
    </row>
    <row r="2091" spans="8:8" x14ac:dyDescent="0.2">
      <c r="H2091"/>
    </row>
    <row r="2092" spans="8:8" x14ac:dyDescent="0.2">
      <c r="H2092"/>
    </row>
    <row r="2093" spans="8:8" x14ac:dyDescent="0.2">
      <c r="H2093"/>
    </row>
    <row r="2094" spans="8:8" x14ac:dyDescent="0.2">
      <c r="H2094"/>
    </row>
    <row r="2095" spans="8:8" x14ac:dyDescent="0.2">
      <c r="H2095"/>
    </row>
    <row r="2096" spans="8:8" x14ac:dyDescent="0.2">
      <c r="H2096"/>
    </row>
    <row r="2097" spans="8:8" x14ac:dyDescent="0.2">
      <c r="H2097"/>
    </row>
    <row r="2098" spans="8:8" x14ac:dyDescent="0.2">
      <c r="H2098"/>
    </row>
    <row r="2099" spans="8:8" x14ac:dyDescent="0.2">
      <c r="H2099"/>
    </row>
    <row r="2100" spans="8:8" x14ac:dyDescent="0.2">
      <c r="H2100"/>
    </row>
    <row r="2101" spans="8:8" x14ac:dyDescent="0.2">
      <c r="H2101"/>
    </row>
    <row r="2102" spans="8:8" x14ac:dyDescent="0.2">
      <c r="H2102"/>
    </row>
    <row r="2103" spans="8:8" x14ac:dyDescent="0.2">
      <c r="H2103"/>
    </row>
    <row r="2104" spans="8:8" x14ac:dyDescent="0.2">
      <c r="H2104"/>
    </row>
    <row r="2105" spans="8:8" x14ac:dyDescent="0.2">
      <c r="H2105"/>
    </row>
    <row r="2106" spans="8:8" x14ac:dyDescent="0.2">
      <c r="H2106"/>
    </row>
    <row r="2107" spans="8:8" x14ac:dyDescent="0.2">
      <c r="H2107"/>
    </row>
    <row r="2108" spans="8:8" x14ac:dyDescent="0.2">
      <c r="H2108"/>
    </row>
    <row r="2109" spans="8:8" x14ac:dyDescent="0.2">
      <c r="H2109"/>
    </row>
    <row r="2110" spans="8:8" x14ac:dyDescent="0.2">
      <c r="H2110"/>
    </row>
    <row r="2111" spans="8:8" x14ac:dyDescent="0.2">
      <c r="H2111"/>
    </row>
    <row r="2112" spans="8:8" x14ac:dyDescent="0.2">
      <c r="H2112"/>
    </row>
    <row r="2113" spans="8:8" x14ac:dyDescent="0.2">
      <c r="H2113"/>
    </row>
    <row r="2114" spans="8:8" x14ac:dyDescent="0.2">
      <c r="H2114"/>
    </row>
    <row r="2115" spans="8:8" x14ac:dyDescent="0.2">
      <c r="H2115"/>
    </row>
    <row r="2116" spans="8:8" x14ac:dyDescent="0.2">
      <c r="H2116"/>
    </row>
    <row r="2117" spans="8:8" x14ac:dyDescent="0.2">
      <c r="H2117"/>
    </row>
    <row r="2118" spans="8:8" x14ac:dyDescent="0.2">
      <c r="H2118"/>
    </row>
    <row r="2119" spans="8:8" x14ac:dyDescent="0.2">
      <c r="H2119"/>
    </row>
    <row r="2120" spans="8:8" x14ac:dyDescent="0.2">
      <c r="H2120"/>
    </row>
    <row r="2121" spans="8:8" x14ac:dyDescent="0.2">
      <c r="H2121"/>
    </row>
    <row r="2122" spans="8:8" x14ac:dyDescent="0.2">
      <c r="H2122"/>
    </row>
    <row r="2123" spans="8:8" x14ac:dyDescent="0.2">
      <c r="H2123"/>
    </row>
    <row r="2124" spans="8:8" x14ac:dyDescent="0.2">
      <c r="H2124"/>
    </row>
    <row r="2125" spans="8:8" x14ac:dyDescent="0.2">
      <c r="H2125"/>
    </row>
    <row r="2126" spans="8:8" x14ac:dyDescent="0.2">
      <c r="H2126"/>
    </row>
    <row r="2127" spans="8:8" x14ac:dyDescent="0.2">
      <c r="H2127"/>
    </row>
    <row r="2128" spans="8:8" x14ac:dyDescent="0.2">
      <c r="H2128"/>
    </row>
    <row r="2129" spans="8:8" x14ac:dyDescent="0.2">
      <c r="H2129"/>
    </row>
    <row r="2130" spans="8:8" x14ac:dyDescent="0.2">
      <c r="H2130"/>
    </row>
    <row r="2131" spans="8:8" x14ac:dyDescent="0.2">
      <c r="H2131"/>
    </row>
    <row r="2132" spans="8:8" x14ac:dyDescent="0.2">
      <c r="H2132"/>
    </row>
    <row r="2133" spans="8:8" x14ac:dyDescent="0.2">
      <c r="H2133"/>
    </row>
    <row r="2134" spans="8:8" x14ac:dyDescent="0.2">
      <c r="H2134"/>
    </row>
    <row r="2135" spans="8:8" x14ac:dyDescent="0.2">
      <c r="H2135"/>
    </row>
    <row r="2136" spans="8:8" x14ac:dyDescent="0.2">
      <c r="H2136"/>
    </row>
    <row r="2137" spans="8:8" x14ac:dyDescent="0.2">
      <c r="H2137"/>
    </row>
    <row r="2138" spans="8:8" x14ac:dyDescent="0.2">
      <c r="H2138"/>
    </row>
    <row r="2139" spans="8:8" x14ac:dyDescent="0.2">
      <c r="H2139"/>
    </row>
    <row r="2140" spans="8:8" x14ac:dyDescent="0.2">
      <c r="H2140"/>
    </row>
    <row r="2141" spans="8:8" x14ac:dyDescent="0.2">
      <c r="H2141"/>
    </row>
    <row r="2142" spans="8:8" x14ac:dyDescent="0.2">
      <c r="H2142"/>
    </row>
    <row r="2143" spans="8:8" x14ac:dyDescent="0.2">
      <c r="H2143"/>
    </row>
    <row r="2144" spans="8:8" x14ac:dyDescent="0.2">
      <c r="H2144"/>
    </row>
    <row r="2145" spans="8:8" x14ac:dyDescent="0.2">
      <c r="H2145"/>
    </row>
    <row r="2146" spans="8:8" x14ac:dyDescent="0.2">
      <c r="H2146"/>
    </row>
    <row r="2147" spans="8:8" x14ac:dyDescent="0.2">
      <c r="H2147"/>
    </row>
    <row r="2148" spans="8:8" x14ac:dyDescent="0.2">
      <c r="H2148"/>
    </row>
    <row r="2149" spans="8:8" x14ac:dyDescent="0.2">
      <c r="H2149"/>
    </row>
    <row r="2150" spans="8:8" x14ac:dyDescent="0.2">
      <c r="H2150"/>
    </row>
    <row r="2151" spans="8:8" x14ac:dyDescent="0.2">
      <c r="H2151"/>
    </row>
    <row r="2152" spans="8:8" x14ac:dyDescent="0.2">
      <c r="H2152"/>
    </row>
    <row r="2153" spans="8:8" x14ac:dyDescent="0.2">
      <c r="H2153"/>
    </row>
    <row r="2154" spans="8:8" x14ac:dyDescent="0.2">
      <c r="H2154"/>
    </row>
    <row r="2155" spans="8:8" x14ac:dyDescent="0.2">
      <c r="H2155"/>
    </row>
    <row r="2156" spans="8:8" x14ac:dyDescent="0.2">
      <c r="H2156"/>
    </row>
    <row r="2157" spans="8:8" x14ac:dyDescent="0.2">
      <c r="H2157"/>
    </row>
    <row r="2158" spans="8:8" x14ac:dyDescent="0.2">
      <c r="H2158"/>
    </row>
    <row r="2159" spans="8:8" x14ac:dyDescent="0.2">
      <c r="H2159"/>
    </row>
    <row r="2160" spans="8:8" x14ac:dyDescent="0.2">
      <c r="H2160"/>
    </row>
    <row r="2161" spans="8:8" x14ac:dyDescent="0.2">
      <c r="H2161"/>
    </row>
    <row r="2162" spans="8:8" x14ac:dyDescent="0.2">
      <c r="H2162"/>
    </row>
    <row r="2163" spans="8:8" x14ac:dyDescent="0.2">
      <c r="H2163"/>
    </row>
    <row r="2164" spans="8:8" x14ac:dyDescent="0.2">
      <c r="H2164"/>
    </row>
    <row r="2165" spans="8:8" x14ac:dyDescent="0.2">
      <c r="H2165"/>
    </row>
    <row r="2166" spans="8:8" x14ac:dyDescent="0.2">
      <c r="H2166"/>
    </row>
    <row r="2167" spans="8:8" x14ac:dyDescent="0.2">
      <c r="H2167"/>
    </row>
    <row r="2168" spans="8:8" x14ac:dyDescent="0.2">
      <c r="H2168"/>
    </row>
    <row r="2169" spans="8:8" x14ac:dyDescent="0.2">
      <c r="H2169"/>
    </row>
    <row r="2170" spans="8:8" x14ac:dyDescent="0.2">
      <c r="H2170"/>
    </row>
    <row r="2171" spans="8:8" x14ac:dyDescent="0.2">
      <c r="H2171"/>
    </row>
    <row r="2172" spans="8:8" x14ac:dyDescent="0.2">
      <c r="H2172"/>
    </row>
    <row r="2173" spans="8:8" x14ac:dyDescent="0.2">
      <c r="H2173"/>
    </row>
    <row r="2174" spans="8:8" x14ac:dyDescent="0.2">
      <c r="H2174"/>
    </row>
    <row r="2175" spans="8:8" x14ac:dyDescent="0.2">
      <c r="H2175"/>
    </row>
    <row r="2176" spans="8:8" x14ac:dyDescent="0.2">
      <c r="H2176"/>
    </row>
    <row r="2177" spans="8:8" x14ac:dyDescent="0.2">
      <c r="H2177"/>
    </row>
    <row r="2178" spans="8:8" x14ac:dyDescent="0.2">
      <c r="H2178"/>
    </row>
    <row r="2179" spans="8:8" x14ac:dyDescent="0.2">
      <c r="H2179"/>
    </row>
    <row r="2180" spans="8:8" x14ac:dyDescent="0.2">
      <c r="H2180"/>
    </row>
    <row r="2181" spans="8:8" x14ac:dyDescent="0.2">
      <c r="H2181"/>
    </row>
    <row r="2182" spans="8:8" x14ac:dyDescent="0.2">
      <c r="H2182"/>
    </row>
    <row r="2183" spans="8:8" x14ac:dyDescent="0.2">
      <c r="H2183"/>
    </row>
    <row r="2184" spans="8:8" x14ac:dyDescent="0.2">
      <c r="H2184"/>
    </row>
    <row r="2185" spans="8:8" x14ac:dyDescent="0.2">
      <c r="H2185"/>
    </row>
    <row r="2186" spans="8:8" x14ac:dyDescent="0.2">
      <c r="H2186"/>
    </row>
    <row r="2187" spans="8:8" x14ac:dyDescent="0.2">
      <c r="H2187"/>
    </row>
    <row r="2188" spans="8:8" x14ac:dyDescent="0.2">
      <c r="H2188"/>
    </row>
    <row r="2189" spans="8:8" x14ac:dyDescent="0.2">
      <c r="H2189"/>
    </row>
    <row r="2190" spans="8:8" x14ac:dyDescent="0.2">
      <c r="H2190"/>
    </row>
    <row r="2191" spans="8:8" x14ac:dyDescent="0.2">
      <c r="H2191"/>
    </row>
    <row r="2192" spans="8:8" x14ac:dyDescent="0.2">
      <c r="H2192"/>
    </row>
    <row r="2193" spans="8:8" x14ac:dyDescent="0.2">
      <c r="H2193"/>
    </row>
    <row r="2194" spans="8:8" x14ac:dyDescent="0.2">
      <c r="H2194"/>
    </row>
    <row r="2195" spans="8:8" x14ac:dyDescent="0.2">
      <c r="H2195"/>
    </row>
    <row r="2196" spans="8:8" x14ac:dyDescent="0.2">
      <c r="H2196"/>
    </row>
    <row r="2197" spans="8:8" x14ac:dyDescent="0.2">
      <c r="H2197"/>
    </row>
    <row r="2198" spans="8:8" x14ac:dyDescent="0.2">
      <c r="H2198"/>
    </row>
    <row r="2199" spans="8:8" x14ac:dyDescent="0.2">
      <c r="H2199"/>
    </row>
    <row r="2200" spans="8:8" x14ac:dyDescent="0.2">
      <c r="H2200"/>
    </row>
    <row r="2201" spans="8:8" x14ac:dyDescent="0.2">
      <c r="H2201"/>
    </row>
    <row r="2202" spans="8:8" x14ac:dyDescent="0.2">
      <c r="H2202"/>
    </row>
    <row r="2203" spans="8:8" x14ac:dyDescent="0.2">
      <c r="H2203"/>
    </row>
    <row r="2204" spans="8:8" x14ac:dyDescent="0.2">
      <c r="H2204"/>
    </row>
    <row r="2205" spans="8:8" x14ac:dyDescent="0.2">
      <c r="H2205"/>
    </row>
    <row r="2206" spans="8:8" x14ac:dyDescent="0.2">
      <c r="H2206"/>
    </row>
    <row r="2207" spans="8:8" x14ac:dyDescent="0.2">
      <c r="H2207"/>
    </row>
    <row r="2208" spans="8:8" x14ac:dyDescent="0.2">
      <c r="H2208"/>
    </row>
    <row r="2209" spans="8:8" x14ac:dyDescent="0.2">
      <c r="H2209"/>
    </row>
    <row r="2210" spans="8:8" x14ac:dyDescent="0.2">
      <c r="H2210"/>
    </row>
    <row r="2211" spans="8:8" x14ac:dyDescent="0.2">
      <c r="H2211"/>
    </row>
    <row r="2212" spans="8:8" x14ac:dyDescent="0.2">
      <c r="H2212"/>
    </row>
    <row r="2213" spans="8:8" x14ac:dyDescent="0.2">
      <c r="H2213"/>
    </row>
    <row r="2214" spans="8:8" x14ac:dyDescent="0.2">
      <c r="H2214"/>
    </row>
    <row r="2215" spans="8:8" x14ac:dyDescent="0.2">
      <c r="H2215"/>
    </row>
    <row r="2216" spans="8:8" x14ac:dyDescent="0.2">
      <c r="H2216"/>
    </row>
    <row r="2217" spans="8:8" x14ac:dyDescent="0.2">
      <c r="H2217"/>
    </row>
    <row r="2218" spans="8:8" x14ac:dyDescent="0.2">
      <c r="H2218"/>
    </row>
    <row r="2219" spans="8:8" x14ac:dyDescent="0.2">
      <c r="H2219"/>
    </row>
    <row r="2220" spans="8:8" x14ac:dyDescent="0.2">
      <c r="H2220"/>
    </row>
    <row r="2221" spans="8:8" x14ac:dyDescent="0.2">
      <c r="H2221"/>
    </row>
    <row r="2222" spans="8:8" x14ac:dyDescent="0.2">
      <c r="H2222"/>
    </row>
    <row r="2223" spans="8:8" x14ac:dyDescent="0.2">
      <c r="H2223"/>
    </row>
    <row r="2224" spans="8:8" x14ac:dyDescent="0.2">
      <c r="H2224"/>
    </row>
    <row r="2225" spans="8:8" x14ac:dyDescent="0.2">
      <c r="H2225"/>
    </row>
    <row r="2226" spans="8:8" x14ac:dyDescent="0.2">
      <c r="H2226"/>
    </row>
    <row r="2227" spans="8:8" x14ac:dyDescent="0.2">
      <c r="H2227"/>
    </row>
    <row r="2228" spans="8:8" x14ac:dyDescent="0.2">
      <c r="H2228"/>
    </row>
    <row r="2229" spans="8:8" x14ac:dyDescent="0.2">
      <c r="H2229"/>
    </row>
    <row r="2230" spans="8:8" x14ac:dyDescent="0.2">
      <c r="H2230"/>
    </row>
    <row r="2231" spans="8:8" x14ac:dyDescent="0.2">
      <c r="H2231"/>
    </row>
    <row r="2232" spans="8:8" x14ac:dyDescent="0.2">
      <c r="H2232"/>
    </row>
    <row r="2233" spans="8:8" x14ac:dyDescent="0.2">
      <c r="H2233"/>
    </row>
    <row r="2234" spans="8:8" x14ac:dyDescent="0.2">
      <c r="H2234"/>
    </row>
    <row r="2235" spans="8:8" x14ac:dyDescent="0.2">
      <c r="H2235"/>
    </row>
    <row r="2236" spans="8:8" x14ac:dyDescent="0.2">
      <c r="H2236"/>
    </row>
    <row r="2237" spans="8:8" x14ac:dyDescent="0.2">
      <c r="H2237"/>
    </row>
    <row r="2238" spans="8:8" x14ac:dyDescent="0.2">
      <c r="H2238"/>
    </row>
    <row r="2239" spans="8:8" x14ac:dyDescent="0.2">
      <c r="H2239"/>
    </row>
    <row r="2240" spans="8:8" x14ac:dyDescent="0.2">
      <c r="H2240"/>
    </row>
    <row r="2241" spans="8:8" x14ac:dyDescent="0.2">
      <c r="H2241"/>
    </row>
    <row r="2242" spans="8:8" x14ac:dyDescent="0.2">
      <c r="H2242"/>
    </row>
    <row r="2243" spans="8:8" x14ac:dyDescent="0.2">
      <c r="H2243"/>
    </row>
    <row r="2244" spans="8:8" x14ac:dyDescent="0.2">
      <c r="H2244"/>
    </row>
    <row r="2245" spans="8:8" x14ac:dyDescent="0.2">
      <c r="H2245"/>
    </row>
    <row r="2246" spans="8:8" x14ac:dyDescent="0.2">
      <c r="H2246"/>
    </row>
    <row r="2247" spans="8:8" x14ac:dyDescent="0.2">
      <c r="H2247"/>
    </row>
    <row r="2248" spans="8:8" x14ac:dyDescent="0.2">
      <c r="H2248"/>
    </row>
    <row r="2249" spans="8:8" x14ac:dyDescent="0.2">
      <c r="H2249"/>
    </row>
    <row r="2250" spans="8:8" x14ac:dyDescent="0.2">
      <c r="H2250"/>
    </row>
    <row r="2251" spans="8:8" x14ac:dyDescent="0.2">
      <c r="H2251"/>
    </row>
    <row r="2252" spans="8:8" x14ac:dyDescent="0.2">
      <c r="H2252"/>
    </row>
    <row r="2253" spans="8:8" x14ac:dyDescent="0.2">
      <c r="H2253"/>
    </row>
    <row r="2254" spans="8:8" x14ac:dyDescent="0.2">
      <c r="H2254"/>
    </row>
    <row r="2255" spans="8:8" x14ac:dyDescent="0.2">
      <c r="H2255"/>
    </row>
    <row r="2256" spans="8:8" x14ac:dyDescent="0.2">
      <c r="H2256"/>
    </row>
    <row r="2257" spans="8:8" x14ac:dyDescent="0.2">
      <c r="H2257"/>
    </row>
    <row r="2258" spans="8:8" x14ac:dyDescent="0.2">
      <c r="H2258"/>
    </row>
    <row r="2259" spans="8:8" x14ac:dyDescent="0.2">
      <c r="H2259"/>
    </row>
    <row r="2260" spans="8:8" x14ac:dyDescent="0.2">
      <c r="H2260"/>
    </row>
    <row r="2261" spans="8:8" x14ac:dyDescent="0.2">
      <c r="H2261"/>
    </row>
    <row r="2262" spans="8:8" x14ac:dyDescent="0.2">
      <c r="H2262"/>
    </row>
    <row r="2263" spans="8:8" x14ac:dyDescent="0.2">
      <c r="H2263"/>
    </row>
    <row r="2264" spans="8:8" x14ac:dyDescent="0.2">
      <c r="H2264"/>
    </row>
    <row r="2265" spans="8:8" x14ac:dyDescent="0.2">
      <c r="H2265"/>
    </row>
    <row r="2266" spans="8:8" x14ac:dyDescent="0.2">
      <c r="H2266"/>
    </row>
    <row r="2267" spans="8:8" x14ac:dyDescent="0.2">
      <c r="H2267"/>
    </row>
    <row r="2268" spans="8:8" x14ac:dyDescent="0.2">
      <c r="H2268"/>
    </row>
    <row r="2269" spans="8:8" x14ac:dyDescent="0.2">
      <c r="H2269"/>
    </row>
    <row r="2270" spans="8:8" x14ac:dyDescent="0.2">
      <c r="H2270"/>
    </row>
    <row r="2271" spans="8:8" x14ac:dyDescent="0.2">
      <c r="H2271"/>
    </row>
    <row r="2272" spans="8:8" x14ac:dyDescent="0.2">
      <c r="H2272"/>
    </row>
    <row r="2273" spans="8:8" x14ac:dyDescent="0.2">
      <c r="H2273"/>
    </row>
    <row r="2274" spans="8:8" x14ac:dyDescent="0.2">
      <c r="H2274"/>
    </row>
    <row r="2275" spans="8:8" x14ac:dyDescent="0.2">
      <c r="H2275"/>
    </row>
    <row r="2276" spans="8:8" x14ac:dyDescent="0.2">
      <c r="H2276"/>
    </row>
    <row r="2277" spans="8:8" x14ac:dyDescent="0.2">
      <c r="H2277"/>
    </row>
    <row r="2278" spans="8:8" x14ac:dyDescent="0.2">
      <c r="H2278"/>
    </row>
    <row r="2279" spans="8:8" x14ac:dyDescent="0.2">
      <c r="H2279"/>
    </row>
    <row r="2280" spans="8:8" x14ac:dyDescent="0.2">
      <c r="H2280"/>
    </row>
    <row r="2281" spans="8:8" x14ac:dyDescent="0.2">
      <c r="H2281"/>
    </row>
    <row r="2282" spans="8:8" x14ac:dyDescent="0.2">
      <c r="H2282"/>
    </row>
    <row r="2283" spans="8:8" x14ac:dyDescent="0.2">
      <c r="H2283"/>
    </row>
    <row r="2284" spans="8:8" x14ac:dyDescent="0.2">
      <c r="H2284"/>
    </row>
    <row r="2285" spans="8:8" x14ac:dyDescent="0.2">
      <c r="H2285"/>
    </row>
    <row r="2286" spans="8:8" x14ac:dyDescent="0.2">
      <c r="H2286"/>
    </row>
    <row r="2287" spans="8:8" x14ac:dyDescent="0.2">
      <c r="H2287"/>
    </row>
    <row r="2288" spans="8:8" x14ac:dyDescent="0.2">
      <c r="H2288"/>
    </row>
    <row r="2289" spans="8:8" x14ac:dyDescent="0.2">
      <c r="H2289"/>
    </row>
    <row r="2290" spans="8:8" x14ac:dyDescent="0.2">
      <c r="H2290"/>
    </row>
    <row r="2291" spans="8:8" x14ac:dyDescent="0.2">
      <c r="H2291"/>
    </row>
    <row r="2292" spans="8:8" x14ac:dyDescent="0.2">
      <c r="H2292"/>
    </row>
    <row r="2293" spans="8:8" x14ac:dyDescent="0.2">
      <c r="H2293"/>
    </row>
    <row r="2294" spans="8:8" x14ac:dyDescent="0.2">
      <c r="H2294"/>
    </row>
    <row r="2295" spans="8:8" x14ac:dyDescent="0.2">
      <c r="H2295"/>
    </row>
    <row r="2296" spans="8:8" x14ac:dyDescent="0.2">
      <c r="H2296"/>
    </row>
    <row r="2297" spans="8:8" x14ac:dyDescent="0.2">
      <c r="H2297"/>
    </row>
    <row r="2298" spans="8:8" x14ac:dyDescent="0.2">
      <c r="H2298"/>
    </row>
    <row r="2299" spans="8:8" x14ac:dyDescent="0.2">
      <c r="H2299"/>
    </row>
    <row r="2300" spans="8:8" x14ac:dyDescent="0.2">
      <c r="H2300"/>
    </row>
    <row r="2301" spans="8:8" x14ac:dyDescent="0.2">
      <c r="H2301"/>
    </row>
    <row r="2302" spans="8:8" x14ac:dyDescent="0.2">
      <c r="H2302"/>
    </row>
    <row r="2303" spans="8:8" x14ac:dyDescent="0.2">
      <c r="H2303"/>
    </row>
    <row r="2304" spans="8:8" x14ac:dyDescent="0.2">
      <c r="H2304"/>
    </row>
    <row r="2305" spans="8:8" x14ac:dyDescent="0.2">
      <c r="H2305"/>
    </row>
    <row r="2306" spans="8:8" x14ac:dyDescent="0.2">
      <c r="H2306"/>
    </row>
    <row r="2307" spans="8:8" x14ac:dyDescent="0.2">
      <c r="H2307"/>
    </row>
    <row r="2308" spans="8:8" x14ac:dyDescent="0.2">
      <c r="H2308"/>
    </row>
    <row r="2309" spans="8:8" x14ac:dyDescent="0.2">
      <c r="H2309"/>
    </row>
    <row r="2310" spans="8:8" x14ac:dyDescent="0.2">
      <c r="H2310"/>
    </row>
    <row r="2311" spans="8:8" x14ac:dyDescent="0.2">
      <c r="H2311"/>
    </row>
    <row r="2312" spans="8:8" x14ac:dyDescent="0.2">
      <c r="H2312"/>
    </row>
    <row r="2313" spans="8:8" x14ac:dyDescent="0.2">
      <c r="H2313"/>
    </row>
    <row r="2314" spans="8:8" x14ac:dyDescent="0.2">
      <c r="H2314"/>
    </row>
    <row r="2315" spans="8:8" x14ac:dyDescent="0.2">
      <c r="H2315"/>
    </row>
    <row r="2316" spans="8:8" x14ac:dyDescent="0.2">
      <c r="H2316"/>
    </row>
    <row r="2317" spans="8:8" x14ac:dyDescent="0.2">
      <c r="H2317"/>
    </row>
    <row r="2318" spans="8:8" x14ac:dyDescent="0.2">
      <c r="H2318"/>
    </row>
    <row r="2319" spans="8:8" x14ac:dyDescent="0.2">
      <c r="H2319"/>
    </row>
    <row r="2320" spans="8:8" x14ac:dyDescent="0.2">
      <c r="H2320"/>
    </row>
    <row r="2321" spans="8:8" x14ac:dyDescent="0.2">
      <c r="H2321"/>
    </row>
    <row r="2322" spans="8:8" x14ac:dyDescent="0.2">
      <c r="H2322"/>
    </row>
    <row r="2323" spans="8:8" x14ac:dyDescent="0.2">
      <c r="H2323"/>
    </row>
    <row r="2324" spans="8:8" x14ac:dyDescent="0.2">
      <c r="H2324"/>
    </row>
    <row r="2325" spans="8:8" x14ac:dyDescent="0.2">
      <c r="H2325"/>
    </row>
    <row r="2326" spans="8:8" x14ac:dyDescent="0.2">
      <c r="H2326"/>
    </row>
    <row r="2327" spans="8:8" x14ac:dyDescent="0.2">
      <c r="H2327"/>
    </row>
    <row r="2328" spans="8:8" x14ac:dyDescent="0.2">
      <c r="H2328"/>
    </row>
    <row r="2329" spans="8:8" x14ac:dyDescent="0.2">
      <c r="H2329"/>
    </row>
    <row r="2330" spans="8:8" x14ac:dyDescent="0.2">
      <c r="H2330"/>
    </row>
    <row r="2331" spans="8:8" x14ac:dyDescent="0.2">
      <c r="H2331"/>
    </row>
    <row r="2332" spans="8:8" x14ac:dyDescent="0.2">
      <c r="H2332"/>
    </row>
    <row r="2333" spans="8:8" x14ac:dyDescent="0.2">
      <c r="H2333"/>
    </row>
    <row r="2334" spans="8:8" x14ac:dyDescent="0.2">
      <c r="H2334"/>
    </row>
    <row r="2335" spans="8:8" x14ac:dyDescent="0.2">
      <c r="H2335"/>
    </row>
    <row r="2336" spans="8:8" x14ac:dyDescent="0.2">
      <c r="H2336"/>
    </row>
    <row r="2337" spans="8:8" x14ac:dyDescent="0.2">
      <c r="H2337"/>
    </row>
    <row r="2338" spans="8:8" x14ac:dyDescent="0.2">
      <c r="H2338"/>
    </row>
    <row r="2339" spans="8:8" x14ac:dyDescent="0.2">
      <c r="H2339"/>
    </row>
    <row r="2340" spans="8:8" x14ac:dyDescent="0.2">
      <c r="H2340"/>
    </row>
    <row r="2341" spans="8:8" x14ac:dyDescent="0.2">
      <c r="H2341"/>
    </row>
    <row r="2342" spans="8:8" x14ac:dyDescent="0.2">
      <c r="H2342"/>
    </row>
    <row r="2343" spans="8:8" x14ac:dyDescent="0.2">
      <c r="H2343"/>
    </row>
    <row r="2344" spans="8:8" x14ac:dyDescent="0.2">
      <c r="H2344"/>
    </row>
    <row r="2345" spans="8:8" x14ac:dyDescent="0.2">
      <c r="H2345"/>
    </row>
    <row r="2346" spans="8:8" x14ac:dyDescent="0.2">
      <c r="H2346"/>
    </row>
    <row r="2347" spans="8:8" x14ac:dyDescent="0.2">
      <c r="H2347"/>
    </row>
    <row r="2348" spans="8:8" x14ac:dyDescent="0.2">
      <c r="H2348"/>
    </row>
    <row r="2349" spans="8:8" x14ac:dyDescent="0.2">
      <c r="H2349"/>
    </row>
    <row r="2350" spans="8:8" x14ac:dyDescent="0.2">
      <c r="H2350"/>
    </row>
    <row r="2351" spans="8:8" x14ac:dyDescent="0.2">
      <c r="H2351"/>
    </row>
    <row r="2352" spans="8:8" x14ac:dyDescent="0.2">
      <c r="H2352"/>
    </row>
    <row r="2353" spans="8:8" x14ac:dyDescent="0.2">
      <c r="H2353"/>
    </row>
    <row r="2354" spans="8:8" x14ac:dyDescent="0.2">
      <c r="H2354"/>
    </row>
    <row r="2355" spans="8:8" x14ac:dyDescent="0.2">
      <c r="H2355"/>
    </row>
    <row r="2356" spans="8:8" x14ac:dyDescent="0.2">
      <c r="H2356"/>
    </row>
    <row r="2357" spans="8:8" x14ac:dyDescent="0.2">
      <c r="H2357"/>
    </row>
    <row r="2358" spans="8:8" x14ac:dyDescent="0.2">
      <c r="H2358"/>
    </row>
    <row r="2359" spans="8:8" x14ac:dyDescent="0.2">
      <c r="H2359"/>
    </row>
    <row r="2360" spans="8:8" x14ac:dyDescent="0.2">
      <c r="H2360"/>
    </row>
    <row r="2361" spans="8:8" x14ac:dyDescent="0.2">
      <c r="H2361"/>
    </row>
    <row r="2362" spans="8:8" x14ac:dyDescent="0.2">
      <c r="H2362"/>
    </row>
    <row r="2363" spans="8:8" x14ac:dyDescent="0.2">
      <c r="H2363"/>
    </row>
    <row r="2364" spans="8:8" x14ac:dyDescent="0.2">
      <c r="H2364"/>
    </row>
    <row r="2365" spans="8:8" x14ac:dyDescent="0.2">
      <c r="H2365"/>
    </row>
    <row r="2366" spans="8:8" x14ac:dyDescent="0.2">
      <c r="H2366"/>
    </row>
    <row r="2367" spans="8:8" x14ac:dyDescent="0.2">
      <c r="H2367"/>
    </row>
    <row r="2368" spans="8:8" x14ac:dyDescent="0.2">
      <c r="H2368"/>
    </row>
    <row r="2369" spans="8:8" x14ac:dyDescent="0.2">
      <c r="H2369"/>
    </row>
    <row r="2370" spans="8:8" x14ac:dyDescent="0.2">
      <c r="H2370"/>
    </row>
    <row r="2371" spans="8:8" x14ac:dyDescent="0.2">
      <c r="H2371"/>
    </row>
    <row r="2372" spans="8:8" x14ac:dyDescent="0.2">
      <c r="H2372"/>
    </row>
    <row r="2373" spans="8:8" x14ac:dyDescent="0.2">
      <c r="H2373"/>
    </row>
    <row r="2374" spans="8:8" x14ac:dyDescent="0.2">
      <c r="H2374"/>
    </row>
    <row r="2375" spans="8:8" x14ac:dyDescent="0.2">
      <c r="H2375"/>
    </row>
    <row r="2376" spans="8:8" x14ac:dyDescent="0.2">
      <c r="H2376"/>
    </row>
    <row r="2377" spans="8:8" x14ac:dyDescent="0.2">
      <c r="H2377"/>
    </row>
    <row r="2378" spans="8:8" x14ac:dyDescent="0.2">
      <c r="H2378"/>
    </row>
    <row r="2379" spans="8:8" x14ac:dyDescent="0.2">
      <c r="H2379"/>
    </row>
    <row r="2380" spans="8:8" x14ac:dyDescent="0.2">
      <c r="H2380"/>
    </row>
    <row r="2381" spans="8:8" x14ac:dyDescent="0.2">
      <c r="H2381"/>
    </row>
    <row r="2382" spans="8:8" x14ac:dyDescent="0.2">
      <c r="H2382"/>
    </row>
    <row r="2383" spans="8:8" x14ac:dyDescent="0.2">
      <c r="H2383"/>
    </row>
    <row r="2384" spans="8:8" x14ac:dyDescent="0.2">
      <c r="H2384"/>
    </row>
    <row r="2385" spans="8:8" x14ac:dyDescent="0.2">
      <c r="H2385"/>
    </row>
    <row r="2386" spans="8:8" x14ac:dyDescent="0.2">
      <c r="H2386"/>
    </row>
    <row r="2387" spans="8:8" x14ac:dyDescent="0.2">
      <c r="H2387"/>
    </row>
    <row r="2388" spans="8:8" x14ac:dyDescent="0.2">
      <c r="H2388"/>
    </row>
    <row r="2389" spans="8:8" x14ac:dyDescent="0.2">
      <c r="H2389"/>
    </row>
    <row r="2390" spans="8:8" x14ac:dyDescent="0.2">
      <c r="H2390"/>
    </row>
    <row r="2391" spans="8:8" x14ac:dyDescent="0.2">
      <c r="H2391"/>
    </row>
    <row r="2392" spans="8:8" x14ac:dyDescent="0.2">
      <c r="H2392"/>
    </row>
    <row r="2393" spans="8:8" x14ac:dyDescent="0.2">
      <c r="H2393"/>
    </row>
    <row r="2394" spans="8:8" x14ac:dyDescent="0.2">
      <c r="H2394"/>
    </row>
    <row r="2395" spans="8:8" x14ac:dyDescent="0.2">
      <c r="H2395"/>
    </row>
    <row r="2396" spans="8:8" x14ac:dyDescent="0.2">
      <c r="H2396"/>
    </row>
    <row r="2397" spans="8:8" x14ac:dyDescent="0.2">
      <c r="H2397"/>
    </row>
    <row r="2398" spans="8:8" x14ac:dyDescent="0.2">
      <c r="H2398"/>
    </row>
    <row r="2399" spans="8:8" x14ac:dyDescent="0.2">
      <c r="H2399"/>
    </row>
    <row r="2400" spans="8:8" x14ac:dyDescent="0.2">
      <c r="H2400"/>
    </row>
    <row r="2401" spans="8:8" x14ac:dyDescent="0.2">
      <c r="H2401"/>
    </row>
    <row r="2402" spans="8:8" x14ac:dyDescent="0.2">
      <c r="H2402"/>
    </row>
    <row r="2403" spans="8:8" x14ac:dyDescent="0.2">
      <c r="H2403"/>
    </row>
    <row r="2404" spans="8:8" x14ac:dyDescent="0.2">
      <c r="H2404"/>
    </row>
    <row r="2405" spans="8:8" x14ac:dyDescent="0.2">
      <c r="H2405"/>
    </row>
    <row r="2406" spans="8:8" x14ac:dyDescent="0.2">
      <c r="H2406"/>
    </row>
    <row r="2407" spans="8:8" x14ac:dyDescent="0.2">
      <c r="H2407"/>
    </row>
    <row r="2408" spans="8:8" x14ac:dyDescent="0.2">
      <c r="H2408"/>
    </row>
    <row r="2409" spans="8:8" x14ac:dyDescent="0.2">
      <c r="H2409"/>
    </row>
    <row r="2410" spans="8:8" x14ac:dyDescent="0.2">
      <c r="H2410"/>
    </row>
    <row r="2411" spans="8:8" x14ac:dyDescent="0.2">
      <c r="H2411"/>
    </row>
    <row r="2412" spans="8:8" x14ac:dyDescent="0.2">
      <c r="H2412"/>
    </row>
    <row r="2413" spans="8:8" x14ac:dyDescent="0.2">
      <c r="H2413"/>
    </row>
    <row r="2414" spans="8:8" x14ac:dyDescent="0.2">
      <c r="H2414"/>
    </row>
    <row r="2415" spans="8:8" x14ac:dyDescent="0.2">
      <c r="H2415"/>
    </row>
    <row r="2416" spans="8:8" x14ac:dyDescent="0.2">
      <c r="H2416"/>
    </row>
    <row r="2417" spans="8:8" x14ac:dyDescent="0.2">
      <c r="H2417"/>
    </row>
    <row r="2418" spans="8:8" x14ac:dyDescent="0.2">
      <c r="H2418"/>
    </row>
    <row r="2419" spans="8:8" x14ac:dyDescent="0.2">
      <c r="H2419"/>
    </row>
    <row r="2420" spans="8:8" x14ac:dyDescent="0.2">
      <c r="H2420"/>
    </row>
    <row r="2421" spans="8:8" x14ac:dyDescent="0.2">
      <c r="H2421"/>
    </row>
    <row r="2422" spans="8:8" x14ac:dyDescent="0.2">
      <c r="H2422"/>
    </row>
    <row r="2423" spans="8:8" x14ac:dyDescent="0.2">
      <c r="H2423"/>
    </row>
    <row r="2424" spans="8:8" x14ac:dyDescent="0.2">
      <c r="H2424"/>
    </row>
    <row r="2425" spans="8:8" x14ac:dyDescent="0.2">
      <c r="H2425"/>
    </row>
    <row r="2426" spans="8:8" x14ac:dyDescent="0.2">
      <c r="H2426"/>
    </row>
    <row r="2427" spans="8:8" x14ac:dyDescent="0.2">
      <c r="H2427"/>
    </row>
    <row r="2428" spans="8:8" x14ac:dyDescent="0.2">
      <c r="H2428"/>
    </row>
    <row r="2429" spans="8:8" x14ac:dyDescent="0.2">
      <c r="H2429"/>
    </row>
    <row r="2430" spans="8:8" x14ac:dyDescent="0.2">
      <c r="H2430"/>
    </row>
    <row r="2431" spans="8:8" x14ac:dyDescent="0.2">
      <c r="H2431"/>
    </row>
    <row r="2432" spans="8:8" x14ac:dyDescent="0.2">
      <c r="H2432"/>
    </row>
    <row r="2433" spans="8:8" x14ac:dyDescent="0.2">
      <c r="H2433"/>
    </row>
    <row r="2434" spans="8:8" x14ac:dyDescent="0.2">
      <c r="H2434"/>
    </row>
    <row r="2435" spans="8:8" x14ac:dyDescent="0.2">
      <c r="H2435"/>
    </row>
    <row r="2436" spans="8:8" x14ac:dyDescent="0.2">
      <c r="H2436"/>
    </row>
    <row r="2437" spans="8:8" x14ac:dyDescent="0.2">
      <c r="H2437"/>
    </row>
    <row r="2438" spans="8:8" x14ac:dyDescent="0.2">
      <c r="H2438"/>
    </row>
    <row r="2439" spans="8:8" x14ac:dyDescent="0.2">
      <c r="H2439"/>
    </row>
    <row r="2440" spans="8:8" x14ac:dyDescent="0.2">
      <c r="H2440"/>
    </row>
    <row r="2441" spans="8:8" x14ac:dyDescent="0.2">
      <c r="H2441"/>
    </row>
    <row r="2442" spans="8:8" x14ac:dyDescent="0.2">
      <c r="H2442"/>
    </row>
    <row r="2443" spans="8:8" x14ac:dyDescent="0.2">
      <c r="H2443"/>
    </row>
    <row r="2444" spans="8:8" x14ac:dyDescent="0.2">
      <c r="H2444"/>
    </row>
    <row r="2445" spans="8:8" x14ac:dyDescent="0.2">
      <c r="H2445"/>
    </row>
    <row r="2446" spans="8:8" x14ac:dyDescent="0.2">
      <c r="H2446"/>
    </row>
    <row r="2447" spans="8:8" x14ac:dyDescent="0.2">
      <c r="H2447"/>
    </row>
    <row r="2448" spans="8:8" x14ac:dyDescent="0.2">
      <c r="H2448"/>
    </row>
    <row r="2449" spans="8:8" x14ac:dyDescent="0.2">
      <c r="H2449"/>
    </row>
    <row r="2450" spans="8:8" x14ac:dyDescent="0.2">
      <c r="H2450"/>
    </row>
    <row r="2451" spans="8:8" x14ac:dyDescent="0.2">
      <c r="H2451"/>
    </row>
    <row r="2452" spans="8:8" x14ac:dyDescent="0.2">
      <c r="H2452"/>
    </row>
    <row r="2453" spans="8:8" x14ac:dyDescent="0.2">
      <c r="H2453"/>
    </row>
    <row r="2454" spans="8:8" x14ac:dyDescent="0.2">
      <c r="H2454"/>
    </row>
    <row r="2455" spans="8:8" x14ac:dyDescent="0.2">
      <c r="H2455"/>
    </row>
    <row r="2456" spans="8:8" x14ac:dyDescent="0.2">
      <c r="H2456"/>
    </row>
    <row r="2457" spans="8:8" x14ac:dyDescent="0.2">
      <c r="H2457"/>
    </row>
    <row r="2458" spans="8:8" x14ac:dyDescent="0.2">
      <c r="H2458"/>
    </row>
    <row r="2459" spans="8:8" x14ac:dyDescent="0.2">
      <c r="H2459"/>
    </row>
    <row r="2460" spans="8:8" x14ac:dyDescent="0.2">
      <c r="H2460"/>
    </row>
    <row r="2461" spans="8:8" x14ac:dyDescent="0.2">
      <c r="H2461"/>
    </row>
    <row r="2462" spans="8:8" x14ac:dyDescent="0.2">
      <c r="H2462"/>
    </row>
    <row r="2463" spans="8:8" x14ac:dyDescent="0.2">
      <c r="H2463"/>
    </row>
    <row r="2464" spans="8:8" x14ac:dyDescent="0.2">
      <c r="H2464"/>
    </row>
    <row r="2465" spans="8:8" x14ac:dyDescent="0.2">
      <c r="H2465"/>
    </row>
    <row r="2466" spans="8:8" x14ac:dyDescent="0.2">
      <c r="H2466"/>
    </row>
    <row r="2467" spans="8:8" x14ac:dyDescent="0.2">
      <c r="H2467"/>
    </row>
    <row r="2468" spans="8:8" x14ac:dyDescent="0.2">
      <c r="H2468"/>
    </row>
    <row r="2469" spans="8:8" x14ac:dyDescent="0.2">
      <c r="H2469"/>
    </row>
    <row r="2470" spans="8:8" x14ac:dyDescent="0.2">
      <c r="H2470"/>
    </row>
    <row r="2471" spans="8:8" x14ac:dyDescent="0.2">
      <c r="H2471"/>
    </row>
    <row r="2472" spans="8:8" x14ac:dyDescent="0.2">
      <c r="H2472"/>
    </row>
    <row r="2473" spans="8:8" x14ac:dyDescent="0.2">
      <c r="H2473"/>
    </row>
    <row r="2474" spans="8:8" x14ac:dyDescent="0.2">
      <c r="H2474"/>
    </row>
    <row r="2475" spans="8:8" x14ac:dyDescent="0.2">
      <c r="H2475"/>
    </row>
    <row r="2476" spans="8:8" x14ac:dyDescent="0.2">
      <c r="H2476"/>
    </row>
    <row r="2477" spans="8:8" x14ac:dyDescent="0.2">
      <c r="H2477"/>
    </row>
    <row r="2478" spans="8:8" x14ac:dyDescent="0.2">
      <c r="H2478"/>
    </row>
    <row r="2479" spans="8:8" x14ac:dyDescent="0.2">
      <c r="H2479"/>
    </row>
    <row r="2480" spans="8:8" x14ac:dyDescent="0.2">
      <c r="H2480"/>
    </row>
    <row r="2481" spans="8:8" x14ac:dyDescent="0.2">
      <c r="H2481"/>
    </row>
    <row r="2482" spans="8:8" x14ac:dyDescent="0.2">
      <c r="H2482"/>
    </row>
    <row r="2483" spans="8:8" x14ac:dyDescent="0.2">
      <c r="H2483"/>
    </row>
    <row r="2484" spans="8:8" x14ac:dyDescent="0.2">
      <c r="H2484"/>
    </row>
    <row r="2485" spans="8:8" x14ac:dyDescent="0.2">
      <c r="H2485"/>
    </row>
    <row r="2486" spans="8:8" x14ac:dyDescent="0.2">
      <c r="H2486"/>
    </row>
    <row r="2487" spans="8:8" x14ac:dyDescent="0.2">
      <c r="H2487"/>
    </row>
    <row r="2488" spans="8:8" x14ac:dyDescent="0.2">
      <c r="H2488"/>
    </row>
    <row r="2489" spans="8:8" x14ac:dyDescent="0.2">
      <c r="H2489"/>
    </row>
    <row r="2490" spans="8:8" x14ac:dyDescent="0.2">
      <c r="H2490"/>
    </row>
    <row r="2491" spans="8:8" x14ac:dyDescent="0.2">
      <c r="H2491"/>
    </row>
    <row r="2492" spans="8:8" x14ac:dyDescent="0.2">
      <c r="H2492"/>
    </row>
    <row r="2493" spans="8:8" x14ac:dyDescent="0.2">
      <c r="H2493"/>
    </row>
    <row r="2494" spans="8:8" x14ac:dyDescent="0.2">
      <c r="H2494"/>
    </row>
    <row r="2495" spans="8:8" x14ac:dyDescent="0.2">
      <c r="H2495"/>
    </row>
    <row r="2496" spans="8:8" x14ac:dyDescent="0.2">
      <c r="H2496"/>
    </row>
    <row r="2497" spans="8:8" x14ac:dyDescent="0.2">
      <c r="H2497"/>
    </row>
    <row r="2498" spans="8:8" x14ac:dyDescent="0.2">
      <c r="H2498"/>
    </row>
    <row r="2499" spans="8:8" x14ac:dyDescent="0.2">
      <c r="H2499"/>
    </row>
    <row r="2500" spans="8:8" x14ac:dyDescent="0.2">
      <c r="H2500"/>
    </row>
    <row r="2501" spans="8:8" x14ac:dyDescent="0.2">
      <c r="H2501"/>
    </row>
    <row r="2502" spans="8:8" x14ac:dyDescent="0.2">
      <c r="H2502"/>
    </row>
    <row r="2503" spans="8:8" x14ac:dyDescent="0.2">
      <c r="H2503"/>
    </row>
    <row r="2504" spans="8:8" x14ac:dyDescent="0.2">
      <c r="H2504"/>
    </row>
    <row r="2505" spans="8:8" x14ac:dyDescent="0.2">
      <c r="H2505"/>
    </row>
    <row r="2506" spans="8:8" x14ac:dyDescent="0.2">
      <c r="H2506"/>
    </row>
    <row r="2507" spans="8:8" x14ac:dyDescent="0.2">
      <c r="H2507"/>
    </row>
    <row r="2508" spans="8:8" x14ac:dyDescent="0.2">
      <c r="H2508"/>
    </row>
    <row r="2509" spans="8:8" x14ac:dyDescent="0.2">
      <c r="H2509"/>
    </row>
    <row r="2510" spans="8:8" x14ac:dyDescent="0.2">
      <c r="H2510"/>
    </row>
    <row r="2511" spans="8:8" x14ac:dyDescent="0.2">
      <c r="H2511"/>
    </row>
    <row r="2512" spans="8:8" x14ac:dyDescent="0.2">
      <c r="H2512"/>
    </row>
    <row r="2513" spans="8:8" x14ac:dyDescent="0.2">
      <c r="H2513"/>
    </row>
    <row r="2514" spans="8:8" x14ac:dyDescent="0.2">
      <c r="H2514"/>
    </row>
    <row r="2515" spans="8:8" x14ac:dyDescent="0.2">
      <c r="H2515"/>
    </row>
    <row r="2516" spans="8:8" x14ac:dyDescent="0.2">
      <c r="H2516"/>
    </row>
    <row r="2517" spans="8:8" x14ac:dyDescent="0.2">
      <c r="H2517"/>
    </row>
    <row r="2518" spans="8:8" x14ac:dyDescent="0.2">
      <c r="H2518"/>
    </row>
    <row r="2519" spans="8:8" x14ac:dyDescent="0.2">
      <c r="H2519"/>
    </row>
    <row r="2520" spans="8:8" x14ac:dyDescent="0.2">
      <c r="H2520"/>
    </row>
    <row r="2521" spans="8:8" x14ac:dyDescent="0.2">
      <c r="H2521"/>
    </row>
    <row r="2522" spans="8:8" x14ac:dyDescent="0.2">
      <c r="H2522"/>
    </row>
    <row r="2523" spans="8:8" x14ac:dyDescent="0.2">
      <c r="H2523"/>
    </row>
    <row r="2524" spans="8:8" x14ac:dyDescent="0.2">
      <c r="H2524"/>
    </row>
    <row r="2525" spans="8:8" x14ac:dyDescent="0.2">
      <c r="H2525"/>
    </row>
    <row r="2526" spans="8:8" x14ac:dyDescent="0.2">
      <c r="H2526"/>
    </row>
    <row r="2527" spans="8:8" x14ac:dyDescent="0.2">
      <c r="H2527"/>
    </row>
    <row r="2528" spans="8:8" x14ac:dyDescent="0.2">
      <c r="H2528"/>
    </row>
    <row r="2529" spans="8:8" x14ac:dyDescent="0.2">
      <c r="H2529"/>
    </row>
    <row r="2530" spans="8:8" x14ac:dyDescent="0.2">
      <c r="H2530"/>
    </row>
    <row r="2531" spans="8:8" x14ac:dyDescent="0.2">
      <c r="H2531"/>
    </row>
    <row r="2532" spans="8:8" x14ac:dyDescent="0.2">
      <c r="H2532"/>
    </row>
    <row r="2533" spans="8:8" x14ac:dyDescent="0.2">
      <c r="H2533"/>
    </row>
    <row r="2534" spans="8:8" x14ac:dyDescent="0.2">
      <c r="H2534"/>
    </row>
    <row r="2535" spans="8:8" x14ac:dyDescent="0.2">
      <c r="H2535"/>
    </row>
    <row r="2536" spans="8:8" x14ac:dyDescent="0.2">
      <c r="H2536"/>
    </row>
    <row r="2537" spans="8:8" x14ac:dyDescent="0.2">
      <c r="H2537"/>
    </row>
    <row r="2538" spans="8:8" x14ac:dyDescent="0.2">
      <c r="H2538"/>
    </row>
    <row r="2539" spans="8:8" x14ac:dyDescent="0.2">
      <c r="H2539"/>
    </row>
    <row r="2540" spans="8:8" x14ac:dyDescent="0.2">
      <c r="H2540"/>
    </row>
    <row r="2541" spans="8:8" x14ac:dyDescent="0.2">
      <c r="H2541"/>
    </row>
    <row r="2542" spans="8:8" x14ac:dyDescent="0.2">
      <c r="H2542"/>
    </row>
    <row r="2543" spans="8:8" x14ac:dyDescent="0.2">
      <c r="H2543"/>
    </row>
    <row r="2544" spans="8:8" x14ac:dyDescent="0.2">
      <c r="H2544"/>
    </row>
    <row r="2545" spans="8:8" x14ac:dyDescent="0.2">
      <c r="H2545"/>
    </row>
    <row r="2546" spans="8:8" x14ac:dyDescent="0.2">
      <c r="H2546"/>
    </row>
    <row r="2547" spans="8:8" x14ac:dyDescent="0.2">
      <c r="H2547"/>
    </row>
    <row r="2548" spans="8:8" x14ac:dyDescent="0.2">
      <c r="H2548"/>
    </row>
    <row r="2549" spans="8:8" x14ac:dyDescent="0.2">
      <c r="H2549"/>
    </row>
    <row r="2550" spans="8:8" x14ac:dyDescent="0.2">
      <c r="H2550"/>
    </row>
    <row r="2551" spans="8:8" x14ac:dyDescent="0.2">
      <c r="H2551"/>
    </row>
    <row r="2552" spans="8:8" x14ac:dyDescent="0.2">
      <c r="H2552"/>
    </row>
    <row r="2553" spans="8:8" x14ac:dyDescent="0.2">
      <c r="H2553"/>
    </row>
    <row r="2554" spans="8:8" x14ac:dyDescent="0.2">
      <c r="H2554"/>
    </row>
    <row r="2555" spans="8:8" x14ac:dyDescent="0.2">
      <c r="H2555"/>
    </row>
    <row r="2556" spans="8:8" x14ac:dyDescent="0.2">
      <c r="H2556"/>
    </row>
    <row r="2557" spans="8:8" x14ac:dyDescent="0.2">
      <c r="H2557"/>
    </row>
    <row r="2558" spans="8:8" x14ac:dyDescent="0.2">
      <c r="H2558"/>
    </row>
    <row r="2559" spans="8:8" x14ac:dyDescent="0.2">
      <c r="H2559"/>
    </row>
    <row r="2560" spans="8:8" x14ac:dyDescent="0.2">
      <c r="H2560"/>
    </row>
    <row r="2561" spans="8:8" x14ac:dyDescent="0.2">
      <c r="H2561"/>
    </row>
    <row r="2562" spans="8:8" x14ac:dyDescent="0.2">
      <c r="H2562"/>
    </row>
    <row r="2563" spans="8:8" x14ac:dyDescent="0.2">
      <c r="H2563"/>
    </row>
    <row r="2564" spans="8:8" x14ac:dyDescent="0.2">
      <c r="H2564"/>
    </row>
    <row r="2565" spans="8:8" x14ac:dyDescent="0.2">
      <c r="H2565"/>
    </row>
    <row r="2566" spans="8:8" x14ac:dyDescent="0.2">
      <c r="H2566"/>
    </row>
    <row r="2567" spans="8:8" x14ac:dyDescent="0.2">
      <c r="H2567"/>
    </row>
    <row r="2568" spans="8:8" x14ac:dyDescent="0.2">
      <c r="H2568"/>
    </row>
    <row r="2569" spans="8:8" x14ac:dyDescent="0.2">
      <c r="H2569"/>
    </row>
    <row r="2570" spans="8:8" x14ac:dyDescent="0.2">
      <c r="H2570"/>
    </row>
    <row r="2571" spans="8:8" x14ac:dyDescent="0.2">
      <c r="H2571"/>
    </row>
    <row r="2572" spans="8:8" x14ac:dyDescent="0.2">
      <c r="H2572"/>
    </row>
    <row r="2573" spans="8:8" x14ac:dyDescent="0.2">
      <c r="H2573"/>
    </row>
    <row r="2574" spans="8:8" x14ac:dyDescent="0.2">
      <c r="H2574"/>
    </row>
    <row r="2575" spans="8:8" x14ac:dyDescent="0.2">
      <c r="H2575"/>
    </row>
    <row r="2576" spans="8:8" x14ac:dyDescent="0.2">
      <c r="H2576"/>
    </row>
    <row r="2577" spans="8:8" x14ac:dyDescent="0.2">
      <c r="H2577"/>
    </row>
    <row r="2578" spans="8:8" x14ac:dyDescent="0.2">
      <c r="H2578"/>
    </row>
    <row r="2579" spans="8:8" x14ac:dyDescent="0.2">
      <c r="H2579"/>
    </row>
    <row r="2580" spans="8:8" x14ac:dyDescent="0.2">
      <c r="H2580"/>
    </row>
    <row r="2581" spans="8:8" x14ac:dyDescent="0.2">
      <c r="H2581"/>
    </row>
    <row r="2582" spans="8:8" x14ac:dyDescent="0.2">
      <c r="H2582"/>
    </row>
    <row r="2583" spans="8:8" x14ac:dyDescent="0.2">
      <c r="H2583"/>
    </row>
    <row r="2584" spans="8:8" x14ac:dyDescent="0.2">
      <c r="H2584"/>
    </row>
    <row r="2585" spans="8:8" x14ac:dyDescent="0.2">
      <c r="H2585"/>
    </row>
    <row r="2586" spans="8:8" x14ac:dyDescent="0.2">
      <c r="H2586"/>
    </row>
    <row r="2587" spans="8:8" x14ac:dyDescent="0.2">
      <c r="H2587"/>
    </row>
    <row r="2588" spans="8:8" x14ac:dyDescent="0.2">
      <c r="H2588"/>
    </row>
    <row r="2589" spans="8:8" x14ac:dyDescent="0.2">
      <c r="H2589"/>
    </row>
    <row r="2590" spans="8:8" x14ac:dyDescent="0.2">
      <c r="H2590"/>
    </row>
    <row r="2591" spans="8:8" x14ac:dyDescent="0.2">
      <c r="H2591"/>
    </row>
    <row r="2592" spans="8:8" x14ac:dyDescent="0.2">
      <c r="H2592"/>
    </row>
    <row r="2593" spans="8:8" x14ac:dyDescent="0.2">
      <c r="H2593"/>
    </row>
    <row r="2594" spans="8:8" x14ac:dyDescent="0.2">
      <c r="H2594"/>
    </row>
    <row r="2595" spans="8:8" x14ac:dyDescent="0.2">
      <c r="H2595"/>
    </row>
    <row r="2596" spans="8:8" x14ac:dyDescent="0.2">
      <c r="H2596"/>
    </row>
    <row r="2597" spans="8:8" x14ac:dyDescent="0.2">
      <c r="H2597"/>
    </row>
    <row r="2598" spans="8:8" x14ac:dyDescent="0.2">
      <c r="H2598"/>
    </row>
    <row r="2599" spans="8:8" x14ac:dyDescent="0.2">
      <c r="H2599"/>
    </row>
    <row r="2600" spans="8:8" x14ac:dyDescent="0.2">
      <c r="H2600"/>
    </row>
    <row r="2601" spans="8:8" x14ac:dyDescent="0.2">
      <c r="H2601"/>
    </row>
    <row r="2602" spans="8:8" x14ac:dyDescent="0.2">
      <c r="H2602"/>
    </row>
    <row r="2603" spans="8:8" x14ac:dyDescent="0.2">
      <c r="H2603"/>
    </row>
    <row r="2604" spans="8:8" x14ac:dyDescent="0.2">
      <c r="H2604"/>
    </row>
    <row r="2605" spans="8:8" x14ac:dyDescent="0.2">
      <c r="H2605"/>
    </row>
    <row r="2606" spans="8:8" x14ac:dyDescent="0.2">
      <c r="H2606"/>
    </row>
    <row r="2607" spans="8:8" x14ac:dyDescent="0.2">
      <c r="H2607"/>
    </row>
    <row r="2608" spans="8:8" x14ac:dyDescent="0.2">
      <c r="H2608"/>
    </row>
    <row r="2609" spans="8:8" x14ac:dyDescent="0.2">
      <c r="H2609"/>
    </row>
    <row r="2610" spans="8:8" x14ac:dyDescent="0.2">
      <c r="H2610"/>
    </row>
    <row r="2611" spans="8:8" x14ac:dyDescent="0.2">
      <c r="H2611"/>
    </row>
    <row r="2612" spans="8:8" x14ac:dyDescent="0.2">
      <c r="H2612"/>
    </row>
    <row r="2613" spans="8:8" x14ac:dyDescent="0.2">
      <c r="H2613"/>
    </row>
    <row r="2614" spans="8:8" x14ac:dyDescent="0.2">
      <c r="H2614"/>
    </row>
    <row r="2615" spans="8:8" x14ac:dyDescent="0.2">
      <c r="H2615"/>
    </row>
    <row r="2616" spans="8:8" x14ac:dyDescent="0.2">
      <c r="H2616"/>
    </row>
    <row r="2617" spans="8:8" x14ac:dyDescent="0.2">
      <c r="H2617"/>
    </row>
    <row r="2618" spans="8:8" x14ac:dyDescent="0.2">
      <c r="H2618"/>
    </row>
    <row r="2619" spans="8:8" x14ac:dyDescent="0.2">
      <c r="H2619"/>
    </row>
    <row r="2620" spans="8:8" x14ac:dyDescent="0.2">
      <c r="H2620"/>
    </row>
    <row r="2621" spans="8:8" x14ac:dyDescent="0.2">
      <c r="H2621"/>
    </row>
    <row r="2622" spans="8:8" x14ac:dyDescent="0.2">
      <c r="H2622"/>
    </row>
    <row r="2623" spans="8:8" x14ac:dyDescent="0.2">
      <c r="H2623"/>
    </row>
    <row r="2624" spans="8:8" x14ac:dyDescent="0.2">
      <c r="H2624"/>
    </row>
    <row r="2625" spans="8:8" x14ac:dyDescent="0.2">
      <c r="H2625"/>
    </row>
    <row r="2626" spans="8:8" x14ac:dyDescent="0.2">
      <c r="H2626"/>
    </row>
    <row r="2627" spans="8:8" x14ac:dyDescent="0.2">
      <c r="H2627"/>
    </row>
    <row r="2628" spans="8:8" x14ac:dyDescent="0.2">
      <c r="H2628"/>
    </row>
    <row r="2629" spans="8:8" x14ac:dyDescent="0.2">
      <c r="H2629"/>
    </row>
    <row r="2630" spans="8:8" x14ac:dyDescent="0.2">
      <c r="H2630"/>
    </row>
    <row r="2631" spans="8:8" x14ac:dyDescent="0.2">
      <c r="H2631"/>
    </row>
    <row r="2632" spans="8:8" x14ac:dyDescent="0.2">
      <c r="H2632"/>
    </row>
    <row r="2633" spans="8:8" x14ac:dyDescent="0.2">
      <c r="H2633"/>
    </row>
    <row r="2634" spans="8:8" x14ac:dyDescent="0.2">
      <c r="H2634"/>
    </row>
    <row r="2635" spans="8:8" x14ac:dyDescent="0.2">
      <c r="H2635"/>
    </row>
    <row r="2636" spans="8:8" x14ac:dyDescent="0.2">
      <c r="H2636"/>
    </row>
    <row r="2637" spans="8:8" x14ac:dyDescent="0.2">
      <c r="H2637"/>
    </row>
    <row r="2638" spans="8:8" x14ac:dyDescent="0.2">
      <c r="H2638"/>
    </row>
    <row r="2639" spans="8:8" x14ac:dyDescent="0.2">
      <c r="H2639"/>
    </row>
    <row r="2640" spans="8:8" x14ac:dyDescent="0.2">
      <c r="H2640"/>
    </row>
    <row r="2641" spans="8:8" x14ac:dyDescent="0.2">
      <c r="H2641"/>
    </row>
    <row r="2642" spans="8:8" x14ac:dyDescent="0.2">
      <c r="H2642"/>
    </row>
    <row r="2643" spans="8:8" x14ac:dyDescent="0.2">
      <c r="H2643"/>
    </row>
    <row r="2644" spans="8:8" x14ac:dyDescent="0.2">
      <c r="H2644"/>
    </row>
    <row r="2645" spans="8:8" x14ac:dyDescent="0.2">
      <c r="H2645"/>
    </row>
    <row r="2646" spans="8:8" x14ac:dyDescent="0.2">
      <c r="H2646"/>
    </row>
    <row r="2647" spans="8:8" x14ac:dyDescent="0.2">
      <c r="H2647"/>
    </row>
    <row r="2648" spans="8:8" x14ac:dyDescent="0.2">
      <c r="H2648"/>
    </row>
    <row r="2649" spans="8:8" x14ac:dyDescent="0.2">
      <c r="H2649"/>
    </row>
    <row r="2650" spans="8:8" x14ac:dyDescent="0.2">
      <c r="H2650"/>
    </row>
    <row r="2651" spans="8:8" x14ac:dyDescent="0.2">
      <c r="H2651"/>
    </row>
    <row r="2652" spans="8:8" x14ac:dyDescent="0.2">
      <c r="H2652"/>
    </row>
    <row r="2653" spans="8:8" x14ac:dyDescent="0.2">
      <c r="H2653"/>
    </row>
    <row r="2654" spans="8:8" x14ac:dyDescent="0.2">
      <c r="H2654"/>
    </row>
    <row r="2655" spans="8:8" x14ac:dyDescent="0.2">
      <c r="H2655"/>
    </row>
    <row r="2656" spans="8:8" x14ac:dyDescent="0.2">
      <c r="H2656"/>
    </row>
    <row r="2657" spans="8:8" x14ac:dyDescent="0.2">
      <c r="H2657"/>
    </row>
    <row r="2658" spans="8:8" x14ac:dyDescent="0.2">
      <c r="H2658"/>
    </row>
    <row r="2659" spans="8:8" x14ac:dyDescent="0.2">
      <c r="H2659"/>
    </row>
    <row r="2660" spans="8:8" x14ac:dyDescent="0.2">
      <c r="H2660"/>
    </row>
    <row r="2661" spans="8:8" x14ac:dyDescent="0.2">
      <c r="H2661"/>
    </row>
    <row r="2662" spans="8:8" x14ac:dyDescent="0.2">
      <c r="H2662"/>
    </row>
    <row r="2663" spans="8:8" x14ac:dyDescent="0.2">
      <c r="H2663"/>
    </row>
    <row r="2664" spans="8:8" x14ac:dyDescent="0.2">
      <c r="H2664"/>
    </row>
    <row r="2665" spans="8:8" x14ac:dyDescent="0.2">
      <c r="H2665"/>
    </row>
    <row r="2666" spans="8:8" x14ac:dyDescent="0.2">
      <c r="H2666"/>
    </row>
    <row r="2667" spans="8:8" x14ac:dyDescent="0.2">
      <c r="H2667"/>
    </row>
    <row r="2668" spans="8:8" x14ac:dyDescent="0.2">
      <c r="H2668"/>
    </row>
    <row r="2669" spans="8:8" x14ac:dyDescent="0.2">
      <c r="H2669"/>
    </row>
    <row r="2670" spans="8:8" x14ac:dyDescent="0.2">
      <c r="H2670"/>
    </row>
    <row r="2671" spans="8:8" x14ac:dyDescent="0.2">
      <c r="H2671"/>
    </row>
    <row r="2672" spans="8:8" x14ac:dyDescent="0.2">
      <c r="H2672"/>
    </row>
    <row r="2673" spans="8:8" x14ac:dyDescent="0.2">
      <c r="H2673"/>
    </row>
    <row r="2674" spans="8:8" x14ac:dyDescent="0.2">
      <c r="H2674"/>
    </row>
    <row r="2675" spans="8:8" x14ac:dyDescent="0.2">
      <c r="H2675"/>
    </row>
    <row r="2676" spans="8:8" x14ac:dyDescent="0.2">
      <c r="H2676"/>
    </row>
    <row r="2677" spans="8:8" x14ac:dyDescent="0.2">
      <c r="H2677"/>
    </row>
    <row r="2678" spans="8:8" x14ac:dyDescent="0.2">
      <c r="H2678"/>
    </row>
    <row r="2679" spans="8:8" x14ac:dyDescent="0.2">
      <c r="H2679"/>
    </row>
    <row r="2680" spans="8:8" x14ac:dyDescent="0.2">
      <c r="H2680"/>
    </row>
    <row r="2681" spans="8:8" x14ac:dyDescent="0.2">
      <c r="H2681"/>
    </row>
    <row r="2682" spans="8:8" x14ac:dyDescent="0.2">
      <c r="H2682"/>
    </row>
    <row r="2683" spans="8:8" x14ac:dyDescent="0.2">
      <c r="H2683"/>
    </row>
    <row r="2684" spans="8:8" x14ac:dyDescent="0.2">
      <c r="H2684"/>
    </row>
    <row r="2685" spans="8:8" x14ac:dyDescent="0.2">
      <c r="H2685"/>
    </row>
    <row r="2686" spans="8:8" x14ac:dyDescent="0.2">
      <c r="H2686"/>
    </row>
    <row r="2687" spans="8:8" x14ac:dyDescent="0.2">
      <c r="H2687"/>
    </row>
    <row r="2688" spans="8:8" x14ac:dyDescent="0.2">
      <c r="H2688"/>
    </row>
    <row r="2689" spans="8:8" x14ac:dyDescent="0.2">
      <c r="H2689"/>
    </row>
    <row r="2690" spans="8:8" x14ac:dyDescent="0.2">
      <c r="H2690"/>
    </row>
    <row r="2691" spans="8:8" x14ac:dyDescent="0.2">
      <c r="H2691"/>
    </row>
    <row r="2692" spans="8:8" x14ac:dyDescent="0.2">
      <c r="H2692"/>
    </row>
    <row r="2693" spans="8:8" x14ac:dyDescent="0.2">
      <c r="H2693"/>
    </row>
    <row r="2694" spans="8:8" x14ac:dyDescent="0.2">
      <c r="H2694"/>
    </row>
    <row r="2695" spans="8:8" x14ac:dyDescent="0.2">
      <c r="H2695"/>
    </row>
    <row r="2696" spans="8:8" x14ac:dyDescent="0.2">
      <c r="H2696"/>
    </row>
    <row r="2697" spans="8:8" x14ac:dyDescent="0.2">
      <c r="H2697"/>
    </row>
    <row r="2698" spans="8:8" x14ac:dyDescent="0.2">
      <c r="H2698"/>
    </row>
    <row r="2699" spans="8:8" x14ac:dyDescent="0.2">
      <c r="H2699"/>
    </row>
    <row r="2700" spans="8:8" x14ac:dyDescent="0.2">
      <c r="H2700"/>
    </row>
    <row r="2701" spans="8:8" x14ac:dyDescent="0.2">
      <c r="H2701"/>
    </row>
    <row r="2702" spans="8:8" x14ac:dyDescent="0.2">
      <c r="H2702"/>
    </row>
    <row r="2703" spans="8:8" x14ac:dyDescent="0.2">
      <c r="H2703"/>
    </row>
    <row r="2704" spans="8:8" x14ac:dyDescent="0.2">
      <c r="H2704"/>
    </row>
    <row r="2705" spans="8:8" x14ac:dyDescent="0.2">
      <c r="H2705"/>
    </row>
    <row r="2706" spans="8:8" x14ac:dyDescent="0.2">
      <c r="H2706"/>
    </row>
    <row r="2707" spans="8:8" x14ac:dyDescent="0.2">
      <c r="H2707"/>
    </row>
    <row r="2708" spans="8:8" x14ac:dyDescent="0.2">
      <c r="H2708"/>
    </row>
    <row r="2709" spans="8:8" x14ac:dyDescent="0.2">
      <c r="H2709"/>
    </row>
    <row r="2710" spans="8:8" x14ac:dyDescent="0.2">
      <c r="H2710"/>
    </row>
    <row r="2711" spans="8:8" x14ac:dyDescent="0.2">
      <c r="H2711"/>
    </row>
    <row r="2712" spans="8:8" x14ac:dyDescent="0.2">
      <c r="H2712"/>
    </row>
    <row r="2713" spans="8:8" x14ac:dyDescent="0.2">
      <c r="H2713"/>
    </row>
    <row r="2714" spans="8:8" x14ac:dyDescent="0.2">
      <c r="H2714"/>
    </row>
    <row r="2715" spans="8:8" x14ac:dyDescent="0.2">
      <c r="H2715"/>
    </row>
    <row r="2716" spans="8:8" x14ac:dyDescent="0.2">
      <c r="H2716"/>
    </row>
    <row r="2717" spans="8:8" x14ac:dyDescent="0.2">
      <c r="H2717"/>
    </row>
    <row r="2718" spans="8:8" x14ac:dyDescent="0.2">
      <c r="H2718"/>
    </row>
    <row r="2719" spans="8:8" x14ac:dyDescent="0.2">
      <c r="H2719"/>
    </row>
    <row r="2720" spans="8:8" x14ac:dyDescent="0.2">
      <c r="H2720"/>
    </row>
    <row r="2721" spans="8:8" x14ac:dyDescent="0.2">
      <c r="H2721"/>
    </row>
    <row r="2722" spans="8:8" x14ac:dyDescent="0.2">
      <c r="H2722"/>
    </row>
    <row r="2723" spans="8:8" x14ac:dyDescent="0.2">
      <c r="H2723"/>
    </row>
    <row r="2724" spans="8:8" x14ac:dyDescent="0.2">
      <c r="H2724"/>
    </row>
    <row r="2725" spans="8:8" x14ac:dyDescent="0.2">
      <c r="H2725"/>
    </row>
    <row r="2726" spans="8:8" x14ac:dyDescent="0.2">
      <c r="H2726"/>
    </row>
    <row r="2727" spans="8:8" x14ac:dyDescent="0.2">
      <c r="H2727"/>
    </row>
    <row r="2728" spans="8:8" x14ac:dyDescent="0.2">
      <c r="H2728"/>
    </row>
    <row r="2729" spans="8:8" x14ac:dyDescent="0.2">
      <c r="H2729"/>
    </row>
    <row r="2730" spans="8:8" x14ac:dyDescent="0.2">
      <c r="H2730"/>
    </row>
    <row r="2731" spans="8:8" x14ac:dyDescent="0.2">
      <c r="H2731"/>
    </row>
    <row r="2732" spans="8:8" x14ac:dyDescent="0.2">
      <c r="H2732"/>
    </row>
    <row r="2733" spans="8:8" x14ac:dyDescent="0.2">
      <c r="H2733"/>
    </row>
    <row r="2734" spans="8:8" x14ac:dyDescent="0.2">
      <c r="H2734"/>
    </row>
    <row r="2735" spans="8:8" x14ac:dyDescent="0.2">
      <c r="H2735"/>
    </row>
    <row r="2736" spans="8:8" x14ac:dyDescent="0.2">
      <c r="H2736"/>
    </row>
    <row r="2737" spans="8:8" x14ac:dyDescent="0.2">
      <c r="H2737"/>
    </row>
    <row r="2738" spans="8:8" x14ac:dyDescent="0.2">
      <c r="H2738"/>
    </row>
    <row r="2739" spans="8:8" x14ac:dyDescent="0.2">
      <c r="H2739"/>
    </row>
    <row r="2740" spans="8:8" x14ac:dyDescent="0.2">
      <c r="H2740"/>
    </row>
    <row r="2741" spans="8:8" x14ac:dyDescent="0.2">
      <c r="H2741"/>
    </row>
    <row r="2742" spans="8:8" x14ac:dyDescent="0.2">
      <c r="H2742"/>
    </row>
    <row r="2743" spans="8:8" x14ac:dyDescent="0.2">
      <c r="H2743"/>
    </row>
    <row r="2744" spans="8:8" x14ac:dyDescent="0.2">
      <c r="H2744"/>
    </row>
    <row r="2745" spans="8:8" x14ac:dyDescent="0.2">
      <c r="H2745"/>
    </row>
    <row r="2746" spans="8:8" x14ac:dyDescent="0.2">
      <c r="H2746"/>
    </row>
    <row r="2747" spans="8:8" x14ac:dyDescent="0.2">
      <c r="H2747"/>
    </row>
    <row r="2748" spans="8:8" x14ac:dyDescent="0.2">
      <c r="H2748"/>
    </row>
    <row r="2749" spans="8:8" x14ac:dyDescent="0.2">
      <c r="H2749"/>
    </row>
    <row r="2750" spans="8:8" x14ac:dyDescent="0.2">
      <c r="H2750"/>
    </row>
    <row r="2751" spans="8:8" x14ac:dyDescent="0.2">
      <c r="H2751"/>
    </row>
    <row r="2752" spans="8:8" x14ac:dyDescent="0.2">
      <c r="H2752"/>
    </row>
    <row r="2753" spans="8:8" x14ac:dyDescent="0.2">
      <c r="H2753"/>
    </row>
    <row r="2754" spans="8:8" x14ac:dyDescent="0.2">
      <c r="H2754"/>
    </row>
    <row r="2755" spans="8:8" x14ac:dyDescent="0.2">
      <c r="H2755"/>
    </row>
    <row r="2756" spans="8:8" x14ac:dyDescent="0.2">
      <c r="H2756"/>
    </row>
    <row r="2757" spans="8:8" x14ac:dyDescent="0.2">
      <c r="H2757"/>
    </row>
    <row r="2758" spans="8:8" x14ac:dyDescent="0.2">
      <c r="H2758"/>
    </row>
    <row r="2759" spans="8:8" x14ac:dyDescent="0.2">
      <c r="H2759"/>
    </row>
    <row r="2760" spans="8:8" x14ac:dyDescent="0.2">
      <c r="H2760"/>
    </row>
    <row r="2761" spans="8:8" x14ac:dyDescent="0.2">
      <c r="H2761"/>
    </row>
    <row r="2762" spans="8:8" x14ac:dyDescent="0.2">
      <c r="H2762"/>
    </row>
    <row r="2763" spans="8:8" x14ac:dyDescent="0.2">
      <c r="H2763"/>
    </row>
    <row r="2764" spans="8:8" x14ac:dyDescent="0.2">
      <c r="H2764"/>
    </row>
    <row r="2765" spans="8:8" x14ac:dyDescent="0.2">
      <c r="H2765"/>
    </row>
    <row r="2766" spans="8:8" x14ac:dyDescent="0.2">
      <c r="H2766"/>
    </row>
    <row r="2767" spans="8:8" x14ac:dyDescent="0.2">
      <c r="H2767"/>
    </row>
    <row r="2768" spans="8:8" x14ac:dyDescent="0.2">
      <c r="H2768"/>
    </row>
    <row r="2769" spans="8:8" x14ac:dyDescent="0.2">
      <c r="H2769"/>
    </row>
    <row r="2770" spans="8:8" x14ac:dyDescent="0.2">
      <c r="H2770"/>
    </row>
    <row r="2771" spans="8:8" x14ac:dyDescent="0.2">
      <c r="H2771"/>
    </row>
    <row r="2772" spans="8:8" x14ac:dyDescent="0.2">
      <c r="H2772"/>
    </row>
    <row r="2773" spans="8:8" x14ac:dyDescent="0.2">
      <c r="H2773"/>
    </row>
    <row r="2774" spans="8:8" x14ac:dyDescent="0.2">
      <c r="H2774"/>
    </row>
    <row r="2775" spans="8:8" x14ac:dyDescent="0.2">
      <c r="H2775"/>
    </row>
    <row r="2776" spans="8:8" x14ac:dyDescent="0.2">
      <c r="H2776"/>
    </row>
    <row r="2777" spans="8:8" x14ac:dyDescent="0.2">
      <c r="H2777"/>
    </row>
    <row r="2778" spans="8:8" x14ac:dyDescent="0.2">
      <c r="H2778"/>
    </row>
    <row r="2779" spans="8:8" x14ac:dyDescent="0.2">
      <c r="H2779"/>
    </row>
    <row r="2780" spans="8:8" x14ac:dyDescent="0.2">
      <c r="H2780"/>
    </row>
    <row r="2781" spans="8:8" x14ac:dyDescent="0.2">
      <c r="H2781"/>
    </row>
    <row r="2782" spans="8:8" x14ac:dyDescent="0.2">
      <c r="H2782"/>
    </row>
    <row r="2783" spans="8:8" x14ac:dyDescent="0.2">
      <c r="H2783"/>
    </row>
    <row r="2784" spans="8:8" x14ac:dyDescent="0.2">
      <c r="H2784"/>
    </row>
    <row r="2785" spans="8:8" x14ac:dyDescent="0.2">
      <c r="H2785"/>
    </row>
    <row r="2786" spans="8:8" x14ac:dyDescent="0.2">
      <c r="H2786"/>
    </row>
    <row r="2787" spans="8:8" x14ac:dyDescent="0.2">
      <c r="H2787"/>
    </row>
    <row r="2788" spans="8:8" x14ac:dyDescent="0.2">
      <c r="H2788"/>
    </row>
    <row r="2789" spans="8:8" x14ac:dyDescent="0.2">
      <c r="H2789"/>
    </row>
    <row r="2790" spans="8:8" x14ac:dyDescent="0.2">
      <c r="H2790"/>
    </row>
    <row r="2791" spans="8:8" x14ac:dyDescent="0.2">
      <c r="H2791"/>
    </row>
    <row r="2792" spans="8:8" x14ac:dyDescent="0.2">
      <c r="H2792"/>
    </row>
    <row r="2793" spans="8:8" x14ac:dyDescent="0.2">
      <c r="H2793"/>
    </row>
    <row r="2794" spans="8:8" x14ac:dyDescent="0.2">
      <c r="H2794"/>
    </row>
    <row r="2795" spans="8:8" x14ac:dyDescent="0.2">
      <c r="H2795"/>
    </row>
    <row r="2796" spans="8:8" x14ac:dyDescent="0.2">
      <c r="H2796"/>
    </row>
    <row r="2797" spans="8:8" x14ac:dyDescent="0.2">
      <c r="H2797"/>
    </row>
    <row r="2798" spans="8:8" x14ac:dyDescent="0.2">
      <c r="H2798"/>
    </row>
    <row r="2799" spans="8:8" x14ac:dyDescent="0.2">
      <c r="H2799"/>
    </row>
    <row r="2800" spans="8:8" x14ac:dyDescent="0.2">
      <c r="H2800"/>
    </row>
    <row r="2801" spans="8:8" x14ac:dyDescent="0.2">
      <c r="H2801"/>
    </row>
    <row r="2802" spans="8:8" x14ac:dyDescent="0.2">
      <c r="H2802"/>
    </row>
    <row r="2803" spans="8:8" x14ac:dyDescent="0.2">
      <c r="H2803"/>
    </row>
    <row r="2804" spans="8:8" x14ac:dyDescent="0.2">
      <c r="H2804"/>
    </row>
    <row r="2805" spans="8:8" x14ac:dyDescent="0.2">
      <c r="H2805"/>
    </row>
    <row r="2806" spans="8:8" x14ac:dyDescent="0.2">
      <c r="H2806"/>
    </row>
    <row r="2807" spans="8:8" x14ac:dyDescent="0.2">
      <c r="H2807"/>
    </row>
    <row r="2808" spans="8:8" x14ac:dyDescent="0.2">
      <c r="H2808"/>
    </row>
    <row r="2809" spans="8:8" x14ac:dyDescent="0.2">
      <c r="H2809"/>
    </row>
    <row r="2810" spans="8:8" x14ac:dyDescent="0.2">
      <c r="H2810"/>
    </row>
    <row r="2811" spans="8:8" x14ac:dyDescent="0.2">
      <c r="H2811"/>
    </row>
    <row r="2812" spans="8:8" x14ac:dyDescent="0.2">
      <c r="H2812"/>
    </row>
    <row r="2813" spans="8:8" x14ac:dyDescent="0.2">
      <c r="H2813"/>
    </row>
    <row r="2814" spans="8:8" x14ac:dyDescent="0.2">
      <c r="H2814"/>
    </row>
    <row r="2815" spans="8:8" x14ac:dyDescent="0.2">
      <c r="H2815"/>
    </row>
    <row r="2816" spans="8:8" x14ac:dyDescent="0.2">
      <c r="H2816"/>
    </row>
    <row r="2817" spans="8:8" x14ac:dyDescent="0.2">
      <c r="H2817"/>
    </row>
    <row r="2818" spans="8:8" x14ac:dyDescent="0.2">
      <c r="H2818"/>
    </row>
    <row r="2819" spans="8:8" x14ac:dyDescent="0.2">
      <c r="H2819"/>
    </row>
    <row r="2820" spans="8:8" x14ac:dyDescent="0.2">
      <c r="H2820"/>
    </row>
    <row r="2821" spans="8:8" x14ac:dyDescent="0.2">
      <c r="H2821"/>
    </row>
    <row r="2822" spans="8:8" x14ac:dyDescent="0.2">
      <c r="H2822"/>
    </row>
    <row r="2823" spans="8:8" x14ac:dyDescent="0.2">
      <c r="H2823"/>
    </row>
    <row r="2824" spans="8:8" x14ac:dyDescent="0.2">
      <c r="H2824"/>
    </row>
    <row r="2825" spans="8:8" x14ac:dyDescent="0.2">
      <c r="H2825"/>
    </row>
    <row r="2826" spans="8:8" x14ac:dyDescent="0.2">
      <c r="H2826"/>
    </row>
    <row r="2827" spans="8:8" x14ac:dyDescent="0.2">
      <c r="H2827"/>
    </row>
    <row r="2828" spans="8:8" x14ac:dyDescent="0.2">
      <c r="H2828"/>
    </row>
    <row r="2829" spans="8:8" x14ac:dyDescent="0.2">
      <c r="H2829"/>
    </row>
    <row r="2830" spans="8:8" x14ac:dyDescent="0.2">
      <c r="H2830"/>
    </row>
    <row r="2831" spans="8:8" x14ac:dyDescent="0.2">
      <c r="H2831"/>
    </row>
    <row r="2832" spans="8:8" x14ac:dyDescent="0.2">
      <c r="H2832"/>
    </row>
    <row r="2833" spans="8:8" x14ac:dyDescent="0.2">
      <c r="H2833"/>
    </row>
    <row r="2834" spans="8:8" x14ac:dyDescent="0.2">
      <c r="H2834"/>
    </row>
    <row r="2835" spans="8:8" x14ac:dyDescent="0.2">
      <c r="H2835"/>
    </row>
    <row r="2836" spans="8:8" x14ac:dyDescent="0.2">
      <c r="H2836"/>
    </row>
    <row r="2837" spans="8:8" x14ac:dyDescent="0.2">
      <c r="H2837"/>
    </row>
    <row r="2838" spans="8:8" x14ac:dyDescent="0.2">
      <c r="H2838"/>
    </row>
    <row r="2839" spans="8:8" x14ac:dyDescent="0.2">
      <c r="H2839"/>
    </row>
    <row r="2840" spans="8:8" x14ac:dyDescent="0.2">
      <c r="H2840"/>
    </row>
    <row r="2841" spans="8:8" x14ac:dyDescent="0.2">
      <c r="H2841"/>
    </row>
    <row r="2842" spans="8:8" x14ac:dyDescent="0.2">
      <c r="H2842"/>
    </row>
    <row r="2843" spans="8:8" x14ac:dyDescent="0.2">
      <c r="H2843"/>
    </row>
    <row r="2844" spans="8:8" x14ac:dyDescent="0.2">
      <c r="H2844"/>
    </row>
    <row r="2845" spans="8:8" x14ac:dyDescent="0.2">
      <c r="H2845"/>
    </row>
    <row r="2846" spans="8:8" x14ac:dyDescent="0.2">
      <c r="H2846"/>
    </row>
    <row r="2847" spans="8:8" x14ac:dyDescent="0.2">
      <c r="H2847"/>
    </row>
    <row r="2848" spans="8:8" x14ac:dyDescent="0.2">
      <c r="H2848"/>
    </row>
    <row r="2849" spans="8:8" x14ac:dyDescent="0.2">
      <c r="H2849"/>
    </row>
    <row r="2850" spans="8:8" x14ac:dyDescent="0.2">
      <c r="H2850"/>
    </row>
    <row r="2851" spans="8:8" x14ac:dyDescent="0.2">
      <c r="H2851"/>
    </row>
    <row r="2852" spans="8:8" x14ac:dyDescent="0.2">
      <c r="H2852"/>
    </row>
    <row r="2853" spans="8:8" x14ac:dyDescent="0.2">
      <c r="H2853"/>
    </row>
    <row r="2854" spans="8:8" x14ac:dyDescent="0.2">
      <c r="H2854"/>
    </row>
    <row r="2855" spans="8:8" x14ac:dyDescent="0.2">
      <c r="H2855"/>
    </row>
    <row r="2856" spans="8:8" x14ac:dyDescent="0.2">
      <c r="H2856"/>
    </row>
    <row r="2857" spans="8:8" x14ac:dyDescent="0.2">
      <c r="H2857"/>
    </row>
    <row r="2858" spans="8:8" x14ac:dyDescent="0.2">
      <c r="H2858"/>
    </row>
    <row r="2859" spans="8:8" x14ac:dyDescent="0.2">
      <c r="H2859"/>
    </row>
    <row r="2860" spans="8:8" x14ac:dyDescent="0.2">
      <c r="H2860"/>
    </row>
    <row r="2861" spans="8:8" x14ac:dyDescent="0.2">
      <c r="H2861"/>
    </row>
    <row r="2862" spans="8:8" x14ac:dyDescent="0.2">
      <c r="H2862"/>
    </row>
    <row r="2863" spans="8:8" x14ac:dyDescent="0.2">
      <c r="H2863"/>
    </row>
    <row r="2864" spans="8:8" x14ac:dyDescent="0.2">
      <c r="H2864"/>
    </row>
    <row r="2865" spans="8:8" x14ac:dyDescent="0.2">
      <c r="H2865"/>
    </row>
    <row r="2866" spans="8:8" x14ac:dyDescent="0.2">
      <c r="H2866"/>
    </row>
    <row r="2867" spans="8:8" x14ac:dyDescent="0.2">
      <c r="H2867"/>
    </row>
    <row r="2868" spans="8:8" x14ac:dyDescent="0.2">
      <c r="H2868"/>
    </row>
    <row r="2869" spans="8:8" x14ac:dyDescent="0.2">
      <c r="H2869"/>
    </row>
    <row r="2870" spans="8:8" x14ac:dyDescent="0.2">
      <c r="H2870"/>
    </row>
    <row r="2871" spans="8:8" x14ac:dyDescent="0.2">
      <c r="H2871"/>
    </row>
    <row r="2872" spans="8:8" x14ac:dyDescent="0.2">
      <c r="H2872"/>
    </row>
    <row r="2873" spans="8:8" x14ac:dyDescent="0.2">
      <c r="H2873"/>
    </row>
    <row r="2874" spans="8:8" x14ac:dyDescent="0.2">
      <c r="H2874"/>
    </row>
    <row r="2875" spans="8:8" x14ac:dyDescent="0.2">
      <c r="H2875"/>
    </row>
    <row r="2876" spans="8:8" x14ac:dyDescent="0.2">
      <c r="H2876"/>
    </row>
    <row r="2877" spans="8:8" x14ac:dyDescent="0.2">
      <c r="H2877"/>
    </row>
    <row r="2878" spans="8:8" x14ac:dyDescent="0.2">
      <c r="H2878"/>
    </row>
    <row r="2879" spans="8:8" x14ac:dyDescent="0.2">
      <c r="H2879"/>
    </row>
    <row r="2880" spans="8:8" x14ac:dyDescent="0.2">
      <c r="H2880"/>
    </row>
    <row r="2881" spans="8:8" x14ac:dyDescent="0.2">
      <c r="H2881"/>
    </row>
    <row r="2882" spans="8:8" x14ac:dyDescent="0.2">
      <c r="H2882"/>
    </row>
    <row r="2883" spans="8:8" x14ac:dyDescent="0.2">
      <c r="H2883"/>
    </row>
    <row r="2884" spans="8:8" x14ac:dyDescent="0.2">
      <c r="H2884"/>
    </row>
    <row r="2885" spans="8:8" x14ac:dyDescent="0.2">
      <c r="H2885"/>
    </row>
    <row r="2886" spans="8:8" x14ac:dyDescent="0.2">
      <c r="H2886"/>
    </row>
    <row r="2887" spans="8:8" x14ac:dyDescent="0.2">
      <c r="H2887"/>
    </row>
    <row r="2888" spans="8:8" x14ac:dyDescent="0.2">
      <c r="H2888"/>
    </row>
    <row r="2889" spans="8:8" x14ac:dyDescent="0.2">
      <c r="H2889"/>
    </row>
    <row r="2890" spans="8:8" x14ac:dyDescent="0.2">
      <c r="H2890"/>
    </row>
    <row r="2891" spans="8:8" x14ac:dyDescent="0.2">
      <c r="H2891"/>
    </row>
    <row r="2892" spans="8:8" x14ac:dyDescent="0.2">
      <c r="H2892"/>
    </row>
    <row r="2893" spans="8:8" x14ac:dyDescent="0.2">
      <c r="H2893"/>
    </row>
    <row r="2894" spans="8:8" x14ac:dyDescent="0.2">
      <c r="H2894"/>
    </row>
    <row r="2895" spans="8:8" x14ac:dyDescent="0.2">
      <c r="H2895"/>
    </row>
    <row r="2896" spans="8:8" x14ac:dyDescent="0.2">
      <c r="H2896"/>
    </row>
    <row r="2897" spans="8:8" x14ac:dyDescent="0.2">
      <c r="H2897"/>
    </row>
    <row r="2898" spans="8:8" x14ac:dyDescent="0.2">
      <c r="H2898"/>
    </row>
    <row r="2899" spans="8:8" x14ac:dyDescent="0.2">
      <c r="H2899"/>
    </row>
    <row r="2900" spans="8:8" x14ac:dyDescent="0.2">
      <c r="H2900"/>
    </row>
    <row r="2901" spans="8:8" x14ac:dyDescent="0.2">
      <c r="H2901"/>
    </row>
    <row r="2902" spans="8:8" x14ac:dyDescent="0.2">
      <c r="H2902"/>
    </row>
    <row r="2903" spans="8:8" x14ac:dyDescent="0.2">
      <c r="H2903"/>
    </row>
    <row r="2904" spans="8:8" x14ac:dyDescent="0.2">
      <c r="H2904"/>
    </row>
    <row r="2905" spans="8:8" x14ac:dyDescent="0.2">
      <c r="H2905"/>
    </row>
    <row r="2906" spans="8:8" x14ac:dyDescent="0.2">
      <c r="H2906"/>
    </row>
    <row r="2907" spans="8:8" x14ac:dyDescent="0.2">
      <c r="H2907"/>
    </row>
    <row r="2908" spans="8:8" x14ac:dyDescent="0.2">
      <c r="H2908"/>
    </row>
    <row r="2909" spans="8:8" x14ac:dyDescent="0.2">
      <c r="H2909"/>
    </row>
    <row r="2910" spans="8:8" x14ac:dyDescent="0.2">
      <c r="H2910"/>
    </row>
    <row r="2911" spans="8:8" x14ac:dyDescent="0.2">
      <c r="H2911"/>
    </row>
    <row r="2912" spans="8:8" x14ac:dyDescent="0.2">
      <c r="H2912"/>
    </row>
    <row r="2913" spans="8:8" x14ac:dyDescent="0.2">
      <c r="H2913"/>
    </row>
    <row r="2914" spans="8:8" x14ac:dyDescent="0.2">
      <c r="H2914"/>
    </row>
    <row r="2915" spans="8:8" x14ac:dyDescent="0.2">
      <c r="H2915"/>
    </row>
    <row r="2916" spans="8:8" x14ac:dyDescent="0.2">
      <c r="H2916"/>
    </row>
    <row r="2917" spans="8:8" x14ac:dyDescent="0.2">
      <c r="H2917"/>
    </row>
    <row r="2918" spans="8:8" x14ac:dyDescent="0.2">
      <c r="H2918"/>
    </row>
    <row r="2919" spans="8:8" x14ac:dyDescent="0.2">
      <c r="H2919"/>
    </row>
    <row r="2920" spans="8:8" x14ac:dyDescent="0.2">
      <c r="H2920"/>
    </row>
    <row r="2921" spans="8:8" x14ac:dyDescent="0.2">
      <c r="H2921"/>
    </row>
    <row r="2922" spans="8:8" x14ac:dyDescent="0.2">
      <c r="H2922"/>
    </row>
    <row r="2923" spans="8:8" x14ac:dyDescent="0.2">
      <c r="H2923"/>
    </row>
    <row r="2924" spans="8:8" x14ac:dyDescent="0.2">
      <c r="H2924"/>
    </row>
    <row r="2925" spans="8:8" x14ac:dyDescent="0.2">
      <c r="H2925"/>
    </row>
    <row r="2926" spans="8:8" x14ac:dyDescent="0.2">
      <c r="H2926"/>
    </row>
    <row r="2927" spans="8:8" x14ac:dyDescent="0.2">
      <c r="H2927"/>
    </row>
    <row r="2928" spans="8:8" x14ac:dyDescent="0.2">
      <c r="H2928"/>
    </row>
    <row r="2929" spans="8:8" x14ac:dyDescent="0.2">
      <c r="H2929"/>
    </row>
    <row r="2930" spans="8:8" x14ac:dyDescent="0.2">
      <c r="H2930"/>
    </row>
    <row r="2931" spans="8:8" x14ac:dyDescent="0.2">
      <c r="H2931"/>
    </row>
    <row r="2932" spans="8:8" x14ac:dyDescent="0.2">
      <c r="H2932"/>
    </row>
    <row r="2933" spans="8:8" x14ac:dyDescent="0.2">
      <c r="H2933"/>
    </row>
    <row r="2934" spans="8:8" x14ac:dyDescent="0.2">
      <c r="H2934"/>
    </row>
    <row r="2935" spans="8:8" x14ac:dyDescent="0.2">
      <c r="H2935"/>
    </row>
    <row r="2936" spans="8:8" x14ac:dyDescent="0.2">
      <c r="H2936"/>
    </row>
    <row r="2937" spans="8:8" x14ac:dyDescent="0.2">
      <c r="H2937"/>
    </row>
    <row r="2938" spans="8:8" x14ac:dyDescent="0.2">
      <c r="H2938"/>
    </row>
    <row r="2939" spans="8:8" x14ac:dyDescent="0.2">
      <c r="H2939"/>
    </row>
    <row r="2940" spans="8:8" x14ac:dyDescent="0.2">
      <c r="H2940"/>
    </row>
    <row r="2941" spans="8:8" x14ac:dyDescent="0.2">
      <c r="H2941"/>
    </row>
    <row r="2942" spans="8:8" x14ac:dyDescent="0.2">
      <c r="H2942"/>
    </row>
    <row r="2943" spans="8:8" x14ac:dyDescent="0.2">
      <c r="H2943"/>
    </row>
    <row r="2944" spans="8:8" x14ac:dyDescent="0.2">
      <c r="H2944"/>
    </row>
    <row r="2945" spans="8:8" x14ac:dyDescent="0.2">
      <c r="H2945"/>
    </row>
    <row r="2946" spans="8:8" x14ac:dyDescent="0.2">
      <c r="H2946"/>
    </row>
    <row r="2947" spans="8:8" x14ac:dyDescent="0.2">
      <c r="H2947"/>
    </row>
    <row r="2948" spans="8:8" x14ac:dyDescent="0.2">
      <c r="H2948"/>
    </row>
    <row r="2949" spans="8:8" x14ac:dyDescent="0.2">
      <c r="H2949"/>
    </row>
    <row r="2950" spans="8:8" x14ac:dyDescent="0.2">
      <c r="H2950"/>
    </row>
    <row r="2951" spans="8:8" x14ac:dyDescent="0.2">
      <c r="H2951"/>
    </row>
    <row r="2952" spans="8:8" x14ac:dyDescent="0.2">
      <c r="H2952"/>
    </row>
    <row r="2953" spans="8:8" x14ac:dyDescent="0.2">
      <c r="H2953"/>
    </row>
    <row r="2954" spans="8:8" x14ac:dyDescent="0.2">
      <c r="H2954"/>
    </row>
    <row r="2955" spans="8:8" x14ac:dyDescent="0.2">
      <c r="H2955"/>
    </row>
    <row r="2956" spans="8:8" x14ac:dyDescent="0.2">
      <c r="H2956"/>
    </row>
    <row r="2957" spans="8:8" x14ac:dyDescent="0.2">
      <c r="H2957"/>
    </row>
    <row r="2958" spans="8:8" x14ac:dyDescent="0.2">
      <c r="H2958"/>
    </row>
    <row r="2959" spans="8:8" x14ac:dyDescent="0.2">
      <c r="H2959"/>
    </row>
    <row r="2960" spans="8:8" x14ac:dyDescent="0.2">
      <c r="H2960"/>
    </row>
    <row r="2961" spans="8:8" x14ac:dyDescent="0.2">
      <c r="H2961"/>
    </row>
    <row r="2962" spans="8:8" x14ac:dyDescent="0.2">
      <c r="H2962"/>
    </row>
    <row r="2963" spans="8:8" x14ac:dyDescent="0.2">
      <c r="H2963"/>
    </row>
    <row r="2964" spans="8:8" x14ac:dyDescent="0.2">
      <c r="H2964"/>
    </row>
    <row r="2965" spans="8:8" x14ac:dyDescent="0.2">
      <c r="H2965"/>
    </row>
    <row r="2966" spans="8:8" x14ac:dyDescent="0.2">
      <c r="H2966"/>
    </row>
    <row r="2967" spans="8:8" x14ac:dyDescent="0.2">
      <c r="H2967"/>
    </row>
    <row r="2968" spans="8:8" x14ac:dyDescent="0.2">
      <c r="H2968"/>
    </row>
    <row r="2969" spans="8:8" x14ac:dyDescent="0.2">
      <c r="H2969"/>
    </row>
    <row r="2970" spans="8:8" x14ac:dyDescent="0.2">
      <c r="H2970"/>
    </row>
    <row r="2971" spans="8:8" x14ac:dyDescent="0.2">
      <c r="H2971"/>
    </row>
    <row r="2972" spans="8:8" x14ac:dyDescent="0.2">
      <c r="H2972"/>
    </row>
    <row r="2973" spans="8:8" x14ac:dyDescent="0.2">
      <c r="H2973"/>
    </row>
    <row r="2974" spans="8:8" x14ac:dyDescent="0.2">
      <c r="H2974"/>
    </row>
    <row r="2975" spans="8:8" x14ac:dyDescent="0.2">
      <c r="H2975"/>
    </row>
    <row r="2976" spans="8:8" x14ac:dyDescent="0.2">
      <c r="H2976"/>
    </row>
    <row r="2977" spans="8:8" x14ac:dyDescent="0.2">
      <c r="H2977"/>
    </row>
    <row r="2978" spans="8:8" x14ac:dyDescent="0.2">
      <c r="H2978"/>
    </row>
    <row r="2979" spans="8:8" x14ac:dyDescent="0.2">
      <c r="H2979"/>
    </row>
    <row r="2980" spans="8:8" x14ac:dyDescent="0.2">
      <c r="H2980"/>
    </row>
    <row r="2981" spans="8:8" x14ac:dyDescent="0.2">
      <c r="H2981"/>
    </row>
    <row r="2982" spans="8:8" x14ac:dyDescent="0.2">
      <c r="H2982"/>
    </row>
    <row r="2983" spans="8:8" x14ac:dyDescent="0.2">
      <c r="H2983"/>
    </row>
    <row r="2984" spans="8:8" x14ac:dyDescent="0.2">
      <c r="H2984"/>
    </row>
    <row r="2985" spans="8:8" x14ac:dyDescent="0.2">
      <c r="H2985"/>
    </row>
    <row r="2986" spans="8:8" x14ac:dyDescent="0.2">
      <c r="H2986"/>
    </row>
    <row r="2987" spans="8:8" x14ac:dyDescent="0.2">
      <c r="H2987"/>
    </row>
    <row r="2988" spans="8:8" x14ac:dyDescent="0.2">
      <c r="H2988"/>
    </row>
    <row r="2989" spans="8:8" x14ac:dyDescent="0.2">
      <c r="H2989"/>
    </row>
    <row r="2990" spans="8:8" x14ac:dyDescent="0.2">
      <c r="H2990"/>
    </row>
    <row r="2991" spans="8:8" x14ac:dyDescent="0.2">
      <c r="H2991"/>
    </row>
    <row r="2992" spans="8:8" x14ac:dyDescent="0.2">
      <c r="H2992"/>
    </row>
    <row r="2993" spans="8:8" x14ac:dyDescent="0.2">
      <c r="H2993"/>
    </row>
    <row r="2994" spans="8:8" x14ac:dyDescent="0.2">
      <c r="H2994"/>
    </row>
    <row r="2995" spans="8:8" x14ac:dyDescent="0.2">
      <c r="H2995"/>
    </row>
    <row r="2996" spans="8:8" x14ac:dyDescent="0.2">
      <c r="H2996"/>
    </row>
    <row r="2997" spans="8:8" x14ac:dyDescent="0.2">
      <c r="H2997"/>
    </row>
    <row r="2998" spans="8:8" x14ac:dyDescent="0.2">
      <c r="H2998"/>
    </row>
    <row r="2999" spans="8:8" x14ac:dyDescent="0.2">
      <c r="H2999"/>
    </row>
    <row r="3000" spans="8:8" x14ac:dyDescent="0.2">
      <c r="H3000"/>
    </row>
    <row r="3001" spans="8:8" x14ac:dyDescent="0.2">
      <c r="H3001"/>
    </row>
    <row r="3002" spans="8:8" x14ac:dyDescent="0.2">
      <c r="H3002"/>
    </row>
    <row r="3003" spans="8:8" x14ac:dyDescent="0.2">
      <c r="H3003"/>
    </row>
    <row r="3004" spans="8:8" x14ac:dyDescent="0.2">
      <c r="H3004"/>
    </row>
    <row r="3005" spans="8:8" x14ac:dyDescent="0.2">
      <c r="H3005"/>
    </row>
    <row r="3006" spans="8:8" x14ac:dyDescent="0.2">
      <c r="H3006"/>
    </row>
    <row r="3007" spans="8:8" x14ac:dyDescent="0.2">
      <c r="H3007"/>
    </row>
    <row r="3008" spans="8:8" x14ac:dyDescent="0.2">
      <c r="H3008"/>
    </row>
    <row r="3009" spans="8:8" x14ac:dyDescent="0.2">
      <c r="H3009"/>
    </row>
    <row r="3010" spans="8:8" x14ac:dyDescent="0.2">
      <c r="H3010"/>
    </row>
    <row r="3011" spans="8:8" x14ac:dyDescent="0.2">
      <c r="H3011"/>
    </row>
    <row r="3012" spans="8:8" x14ac:dyDescent="0.2">
      <c r="H3012"/>
    </row>
    <row r="3013" spans="8:8" x14ac:dyDescent="0.2">
      <c r="H3013"/>
    </row>
    <row r="3014" spans="8:8" x14ac:dyDescent="0.2">
      <c r="H3014"/>
    </row>
    <row r="3015" spans="8:8" x14ac:dyDescent="0.2">
      <c r="H3015"/>
    </row>
    <row r="3016" spans="8:8" x14ac:dyDescent="0.2">
      <c r="H3016"/>
    </row>
    <row r="3017" spans="8:8" x14ac:dyDescent="0.2">
      <c r="H3017"/>
    </row>
    <row r="3018" spans="8:8" x14ac:dyDescent="0.2">
      <c r="H3018"/>
    </row>
    <row r="3019" spans="8:8" x14ac:dyDescent="0.2">
      <c r="H3019"/>
    </row>
    <row r="3020" spans="8:8" x14ac:dyDescent="0.2">
      <c r="H3020"/>
    </row>
    <row r="3021" spans="8:8" x14ac:dyDescent="0.2">
      <c r="H3021"/>
    </row>
    <row r="3022" spans="8:8" x14ac:dyDescent="0.2">
      <c r="H3022"/>
    </row>
    <row r="3023" spans="8:8" x14ac:dyDescent="0.2">
      <c r="H3023"/>
    </row>
    <row r="3024" spans="8:8" x14ac:dyDescent="0.2">
      <c r="H3024"/>
    </row>
    <row r="3025" spans="8:8" x14ac:dyDescent="0.2">
      <c r="H3025"/>
    </row>
    <row r="3026" spans="8:8" x14ac:dyDescent="0.2">
      <c r="H3026"/>
    </row>
    <row r="3027" spans="8:8" x14ac:dyDescent="0.2">
      <c r="H3027"/>
    </row>
    <row r="3028" spans="8:8" x14ac:dyDescent="0.2">
      <c r="H3028"/>
    </row>
    <row r="3029" spans="8:8" x14ac:dyDescent="0.2">
      <c r="H3029"/>
    </row>
    <row r="3030" spans="8:8" x14ac:dyDescent="0.2">
      <c r="H3030"/>
    </row>
    <row r="3031" spans="8:8" x14ac:dyDescent="0.2">
      <c r="H3031"/>
    </row>
    <row r="3032" spans="8:8" x14ac:dyDescent="0.2">
      <c r="H3032"/>
    </row>
    <row r="3033" spans="8:8" x14ac:dyDescent="0.2">
      <c r="H3033"/>
    </row>
    <row r="3034" spans="8:8" x14ac:dyDescent="0.2">
      <c r="H3034"/>
    </row>
    <row r="3035" spans="8:8" x14ac:dyDescent="0.2">
      <c r="H3035"/>
    </row>
    <row r="3036" spans="8:8" x14ac:dyDescent="0.2">
      <c r="H3036"/>
    </row>
    <row r="3037" spans="8:8" x14ac:dyDescent="0.2">
      <c r="H3037"/>
    </row>
    <row r="3038" spans="8:8" x14ac:dyDescent="0.2">
      <c r="H3038"/>
    </row>
    <row r="3039" spans="8:8" x14ac:dyDescent="0.2">
      <c r="H3039"/>
    </row>
    <row r="3040" spans="8:8" x14ac:dyDescent="0.2">
      <c r="H3040"/>
    </row>
    <row r="3041" spans="8:8" x14ac:dyDescent="0.2">
      <c r="H3041"/>
    </row>
    <row r="3042" spans="8:8" x14ac:dyDescent="0.2">
      <c r="H3042"/>
    </row>
    <row r="3043" spans="8:8" x14ac:dyDescent="0.2">
      <c r="H3043"/>
    </row>
    <row r="3044" spans="8:8" x14ac:dyDescent="0.2">
      <c r="H3044"/>
    </row>
    <row r="3045" spans="8:8" x14ac:dyDescent="0.2">
      <c r="H3045"/>
    </row>
    <row r="3046" spans="8:8" x14ac:dyDescent="0.2">
      <c r="H3046"/>
    </row>
    <row r="3047" spans="8:8" x14ac:dyDescent="0.2">
      <c r="H3047"/>
    </row>
    <row r="3048" spans="8:8" x14ac:dyDescent="0.2">
      <c r="H3048"/>
    </row>
    <row r="3049" spans="8:8" x14ac:dyDescent="0.2">
      <c r="H3049"/>
    </row>
    <row r="3050" spans="8:8" x14ac:dyDescent="0.2">
      <c r="H3050"/>
    </row>
    <row r="3051" spans="8:8" x14ac:dyDescent="0.2">
      <c r="H3051"/>
    </row>
    <row r="3052" spans="8:8" x14ac:dyDescent="0.2">
      <c r="H3052"/>
    </row>
    <row r="3053" spans="8:8" x14ac:dyDescent="0.2">
      <c r="H3053"/>
    </row>
    <row r="3054" spans="8:8" x14ac:dyDescent="0.2">
      <c r="H3054"/>
    </row>
    <row r="3055" spans="8:8" x14ac:dyDescent="0.2">
      <c r="H3055"/>
    </row>
    <row r="3056" spans="8:8" x14ac:dyDescent="0.2">
      <c r="H3056"/>
    </row>
    <row r="3057" spans="8:8" x14ac:dyDescent="0.2">
      <c r="H3057"/>
    </row>
    <row r="3058" spans="8:8" x14ac:dyDescent="0.2">
      <c r="H3058"/>
    </row>
    <row r="3059" spans="8:8" x14ac:dyDescent="0.2">
      <c r="H3059"/>
    </row>
    <row r="3060" spans="8:8" x14ac:dyDescent="0.2">
      <c r="H3060"/>
    </row>
    <row r="3061" spans="8:8" x14ac:dyDescent="0.2">
      <c r="H3061"/>
    </row>
    <row r="3062" spans="8:8" x14ac:dyDescent="0.2">
      <c r="H3062"/>
    </row>
    <row r="3063" spans="8:8" x14ac:dyDescent="0.2">
      <c r="H3063"/>
    </row>
    <row r="3064" spans="8:8" x14ac:dyDescent="0.2">
      <c r="H3064"/>
    </row>
    <row r="3065" spans="8:8" x14ac:dyDescent="0.2">
      <c r="H3065"/>
    </row>
    <row r="3066" spans="8:8" x14ac:dyDescent="0.2">
      <c r="H3066"/>
    </row>
    <row r="3067" spans="8:8" x14ac:dyDescent="0.2">
      <c r="H3067"/>
    </row>
    <row r="3068" spans="8:8" x14ac:dyDescent="0.2">
      <c r="H3068"/>
    </row>
    <row r="3069" spans="8:8" x14ac:dyDescent="0.2">
      <c r="H3069"/>
    </row>
    <row r="3070" spans="8:8" x14ac:dyDescent="0.2">
      <c r="H3070"/>
    </row>
    <row r="3071" spans="8:8" x14ac:dyDescent="0.2">
      <c r="H3071"/>
    </row>
    <row r="3072" spans="8:8" x14ac:dyDescent="0.2">
      <c r="H3072"/>
    </row>
    <row r="3073" spans="8:8" x14ac:dyDescent="0.2">
      <c r="H3073"/>
    </row>
    <row r="3074" spans="8:8" x14ac:dyDescent="0.2">
      <c r="H3074"/>
    </row>
    <row r="3075" spans="8:8" x14ac:dyDescent="0.2">
      <c r="H3075"/>
    </row>
    <row r="3076" spans="8:8" x14ac:dyDescent="0.2">
      <c r="H3076"/>
    </row>
    <row r="3077" spans="8:8" x14ac:dyDescent="0.2">
      <c r="H3077"/>
    </row>
    <row r="3078" spans="8:8" x14ac:dyDescent="0.2">
      <c r="H3078"/>
    </row>
    <row r="3079" spans="8:8" x14ac:dyDescent="0.2">
      <c r="H3079"/>
    </row>
    <row r="3080" spans="8:8" x14ac:dyDescent="0.2">
      <c r="H3080"/>
    </row>
    <row r="3081" spans="8:8" x14ac:dyDescent="0.2">
      <c r="H3081"/>
    </row>
    <row r="3082" spans="8:8" x14ac:dyDescent="0.2">
      <c r="H3082"/>
    </row>
    <row r="3083" spans="8:8" x14ac:dyDescent="0.2">
      <c r="H3083"/>
    </row>
    <row r="3084" spans="8:8" x14ac:dyDescent="0.2">
      <c r="H3084"/>
    </row>
    <row r="3085" spans="8:8" x14ac:dyDescent="0.2">
      <c r="H3085"/>
    </row>
    <row r="3086" spans="8:8" x14ac:dyDescent="0.2">
      <c r="H3086"/>
    </row>
    <row r="3087" spans="8:8" x14ac:dyDescent="0.2">
      <c r="H3087"/>
    </row>
    <row r="3088" spans="8:8" x14ac:dyDescent="0.2">
      <c r="H3088"/>
    </row>
    <row r="3089" spans="8:8" x14ac:dyDescent="0.2">
      <c r="H3089"/>
    </row>
    <row r="3090" spans="8:8" x14ac:dyDescent="0.2">
      <c r="H3090"/>
    </row>
    <row r="3091" spans="8:8" x14ac:dyDescent="0.2">
      <c r="H3091"/>
    </row>
    <row r="3092" spans="8:8" x14ac:dyDescent="0.2">
      <c r="H3092"/>
    </row>
    <row r="3093" spans="8:8" x14ac:dyDescent="0.2">
      <c r="H3093"/>
    </row>
    <row r="3094" spans="8:8" x14ac:dyDescent="0.2">
      <c r="H3094"/>
    </row>
    <row r="3095" spans="8:8" x14ac:dyDescent="0.2">
      <c r="H3095"/>
    </row>
    <row r="3096" spans="8:8" x14ac:dyDescent="0.2">
      <c r="H3096"/>
    </row>
    <row r="3097" spans="8:8" x14ac:dyDescent="0.2">
      <c r="H3097"/>
    </row>
    <row r="3098" spans="8:8" x14ac:dyDescent="0.2">
      <c r="H3098"/>
    </row>
    <row r="3099" spans="8:8" x14ac:dyDescent="0.2">
      <c r="H3099"/>
    </row>
    <row r="3100" spans="8:8" x14ac:dyDescent="0.2">
      <c r="H3100"/>
    </row>
    <row r="3101" spans="8:8" x14ac:dyDescent="0.2">
      <c r="H3101"/>
    </row>
    <row r="3102" spans="8:8" x14ac:dyDescent="0.2">
      <c r="H3102"/>
    </row>
    <row r="3103" spans="8:8" x14ac:dyDescent="0.2">
      <c r="H3103"/>
    </row>
    <row r="3104" spans="8:8" x14ac:dyDescent="0.2">
      <c r="H3104"/>
    </row>
    <row r="3105" spans="8:8" x14ac:dyDescent="0.2">
      <c r="H3105"/>
    </row>
    <row r="3106" spans="8:8" x14ac:dyDescent="0.2">
      <c r="H3106"/>
    </row>
    <row r="3107" spans="8:8" x14ac:dyDescent="0.2">
      <c r="H3107"/>
    </row>
    <row r="3108" spans="8:8" x14ac:dyDescent="0.2">
      <c r="H3108"/>
    </row>
    <row r="3109" spans="8:8" x14ac:dyDescent="0.2">
      <c r="H3109"/>
    </row>
    <row r="3110" spans="8:8" x14ac:dyDescent="0.2">
      <c r="H3110"/>
    </row>
    <row r="3111" spans="8:8" x14ac:dyDescent="0.2">
      <c r="H3111"/>
    </row>
    <row r="3112" spans="8:8" x14ac:dyDescent="0.2">
      <c r="H3112"/>
    </row>
    <row r="3113" spans="8:8" x14ac:dyDescent="0.2">
      <c r="H3113"/>
    </row>
    <row r="3114" spans="8:8" x14ac:dyDescent="0.2">
      <c r="H3114"/>
    </row>
    <row r="3115" spans="8:8" x14ac:dyDescent="0.2">
      <c r="H3115"/>
    </row>
    <row r="3116" spans="8:8" x14ac:dyDescent="0.2">
      <c r="H3116"/>
    </row>
    <row r="3117" spans="8:8" x14ac:dyDescent="0.2">
      <c r="H3117"/>
    </row>
    <row r="3118" spans="8:8" x14ac:dyDescent="0.2">
      <c r="H3118"/>
    </row>
    <row r="3119" spans="8:8" x14ac:dyDescent="0.2">
      <c r="H3119"/>
    </row>
    <row r="3120" spans="8:8" x14ac:dyDescent="0.2">
      <c r="H3120"/>
    </row>
    <row r="3121" spans="8:8" x14ac:dyDescent="0.2">
      <c r="H3121"/>
    </row>
    <row r="3122" spans="8:8" x14ac:dyDescent="0.2">
      <c r="H3122"/>
    </row>
    <row r="3123" spans="8:8" x14ac:dyDescent="0.2">
      <c r="H3123"/>
    </row>
    <row r="3124" spans="8:8" x14ac:dyDescent="0.2">
      <c r="H3124"/>
    </row>
    <row r="3125" spans="8:8" x14ac:dyDescent="0.2">
      <c r="H3125"/>
    </row>
    <row r="3126" spans="8:8" x14ac:dyDescent="0.2">
      <c r="H3126"/>
    </row>
    <row r="3127" spans="8:8" x14ac:dyDescent="0.2">
      <c r="H3127"/>
    </row>
    <row r="3128" spans="8:8" x14ac:dyDescent="0.2">
      <c r="H3128"/>
    </row>
    <row r="3129" spans="8:8" x14ac:dyDescent="0.2">
      <c r="H3129"/>
    </row>
    <row r="3130" spans="8:8" x14ac:dyDescent="0.2">
      <c r="H3130"/>
    </row>
    <row r="3131" spans="8:8" x14ac:dyDescent="0.2">
      <c r="H3131"/>
    </row>
    <row r="3132" spans="8:8" x14ac:dyDescent="0.2">
      <c r="H3132"/>
    </row>
    <row r="3133" spans="8:8" x14ac:dyDescent="0.2">
      <c r="H3133"/>
    </row>
    <row r="3134" spans="8:8" x14ac:dyDescent="0.2">
      <c r="H3134"/>
    </row>
    <row r="3135" spans="8:8" x14ac:dyDescent="0.2">
      <c r="H3135"/>
    </row>
    <row r="3136" spans="8:8" x14ac:dyDescent="0.2">
      <c r="H3136"/>
    </row>
    <row r="3137" spans="8:8" x14ac:dyDescent="0.2">
      <c r="H3137"/>
    </row>
    <row r="3138" spans="8:8" x14ac:dyDescent="0.2">
      <c r="H3138"/>
    </row>
    <row r="3139" spans="8:8" x14ac:dyDescent="0.2">
      <c r="H3139"/>
    </row>
    <row r="3140" spans="8:8" x14ac:dyDescent="0.2">
      <c r="H3140"/>
    </row>
    <row r="3141" spans="8:8" x14ac:dyDescent="0.2">
      <c r="H3141"/>
    </row>
    <row r="3142" spans="8:8" x14ac:dyDescent="0.2">
      <c r="H3142"/>
    </row>
    <row r="3143" spans="8:8" x14ac:dyDescent="0.2">
      <c r="H3143"/>
    </row>
    <row r="3144" spans="8:8" x14ac:dyDescent="0.2">
      <c r="H3144"/>
    </row>
    <row r="3145" spans="8:8" x14ac:dyDescent="0.2">
      <c r="H3145"/>
    </row>
    <row r="3146" spans="8:8" x14ac:dyDescent="0.2">
      <c r="H3146"/>
    </row>
    <row r="3147" spans="8:8" x14ac:dyDescent="0.2">
      <c r="H3147"/>
    </row>
    <row r="3148" spans="8:8" x14ac:dyDescent="0.2">
      <c r="H3148"/>
    </row>
    <row r="3149" spans="8:8" x14ac:dyDescent="0.2">
      <c r="H3149"/>
    </row>
    <row r="3150" spans="8:8" x14ac:dyDescent="0.2">
      <c r="H3150"/>
    </row>
    <row r="3151" spans="8:8" x14ac:dyDescent="0.2">
      <c r="H3151"/>
    </row>
    <row r="3152" spans="8:8" x14ac:dyDescent="0.2">
      <c r="H3152"/>
    </row>
    <row r="3153" spans="8:8" x14ac:dyDescent="0.2">
      <c r="H3153"/>
    </row>
    <row r="3154" spans="8:8" x14ac:dyDescent="0.2">
      <c r="H3154"/>
    </row>
    <row r="3155" spans="8:8" x14ac:dyDescent="0.2">
      <c r="H3155"/>
    </row>
    <row r="3156" spans="8:8" x14ac:dyDescent="0.2">
      <c r="H3156"/>
    </row>
    <row r="3157" spans="8:8" x14ac:dyDescent="0.2">
      <c r="H3157"/>
    </row>
    <row r="3158" spans="8:8" x14ac:dyDescent="0.2">
      <c r="H3158"/>
    </row>
    <row r="3159" spans="8:8" x14ac:dyDescent="0.2">
      <c r="H3159"/>
    </row>
    <row r="3160" spans="8:8" x14ac:dyDescent="0.2">
      <c r="H3160"/>
    </row>
    <row r="3161" spans="8:8" x14ac:dyDescent="0.2">
      <c r="H3161"/>
    </row>
    <row r="3162" spans="8:8" x14ac:dyDescent="0.2">
      <c r="H3162"/>
    </row>
    <row r="3163" spans="8:8" x14ac:dyDescent="0.2">
      <c r="H3163"/>
    </row>
    <row r="3164" spans="8:8" x14ac:dyDescent="0.2">
      <c r="H3164"/>
    </row>
    <row r="3165" spans="8:8" x14ac:dyDescent="0.2">
      <c r="H3165"/>
    </row>
    <row r="3166" spans="8:8" x14ac:dyDescent="0.2">
      <c r="H3166"/>
    </row>
    <row r="3167" spans="8:8" x14ac:dyDescent="0.2">
      <c r="H3167"/>
    </row>
    <row r="3168" spans="8:8" x14ac:dyDescent="0.2">
      <c r="H3168"/>
    </row>
    <row r="3169" spans="8:8" x14ac:dyDescent="0.2">
      <c r="H3169"/>
    </row>
    <row r="3170" spans="8:8" x14ac:dyDescent="0.2">
      <c r="H3170"/>
    </row>
    <row r="3171" spans="8:8" x14ac:dyDescent="0.2">
      <c r="H3171"/>
    </row>
    <row r="3172" spans="8:8" x14ac:dyDescent="0.2">
      <c r="H3172"/>
    </row>
    <row r="3173" spans="8:8" x14ac:dyDescent="0.2">
      <c r="H3173"/>
    </row>
    <row r="3174" spans="8:8" x14ac:dyDescent="0.2">
      <c r="H3174"/>
    </row>
    <row r="3175" spans="8:8" x14ac:dyDescent="0.2">
      <c r="H3175"/>
    </row>
    <row r="3176" spans="8:8" x14ac:dyDescent="0.2">
      <c r="H3176"/>
    </row>
    <row r="3177" spans="8:8" x14ac:dyDescent="0.2">
      <c r="H3177"/>
    </row>
    <row r="3178" spans="8:8" x14ac:dyDescent="0.2">
      <c r="H3178"/>
    </row>
    <row r="3179" spans="8:8" x14ac:dyDescent="0.2">
      <c r="H3179"/>
    </row>
    <row r="3180" spans="8:8" x14ac:dyDescent="0.2">
      <c r="H3180"/>
    </row>
    <row r="3181" spans="8:8" x14ac:dyDescent="0.2">
      <c r="H3181"/>
    </row>
    <row r="3182" spans="8:8" x14ac:dyDescent="0.2">
      <c r="H3182"/>
    </row>
    <row r="3183" spans="8:8" x14ac:dyDescent="0.2">
      <c r="H3183"/>
    </row>
    <row r="3184" spans="8:8" x14ac:dyDescent="0.2">
      <c r="H3184"/>
    </row>
    <row r="3185" spans="8:8" x14ac:dyDescent="0.2">
      <c r="H3185"/>
    </row>
    <row r="3186" spans="8:8" x14ac:dyDescent="0.2">
      <c r="H3186"/>
    </row>
    <row r="3187" spans="8:8" x14ac:dyDescent="0.2">
      <c r="H3187"/>
    </row>
    <row r="3188" spans="8:8" x14ac:dyDescent="0.2">
      <c r="H3188"/>
    </row>
    <row r="3189" spans="8:8" x14ac:dyDescent="0.2">
      <c r="H3189"/>
    </row>
    <row r="3190" spans="8:8" x14ac:dyDescent="0.2">
      <c r="H3190"/>
    </row>
    <row r="3191" spans="8:8" x14ac:dyDescent="0.2">
      <c r="H3191"/>
    </row>
    <row r="3192" spans="8:8" x14ac:dyDescent="0.2">
      <c r="H3192"/>
    </row>
    <row r="3193" spans="8:8" x14ac:dyDescent="0.2">
      <c r="H3193"/>
    </row>
    <row r="3194" spans="8:8" x14ac:dyDescent="0.2">
      <c r="H3194"/>
    </row>
    <row r="3195" spans="8:8" x14ac:dyDescent="0.2">
      <c r="H3195"/>
    </row>
    <row r="3196" spans="8:8" x14ac:dyDescent="0.2">
      <c r="H3196"/>
    </row>
    <row r="3197" spans="8:8" x14ac:dyDescent="0.2">
      <c r="H3197"/>
    </row>
    <row r="3198" spans="8:8" x14ac:dyDescent="0.2">
      <c r="H3198"/>
    </row>
    <row r="3199" spans="8:8" x14ac:dyDescent="0.2">
      <c r="H3199"/>
    </row>
    <row r="3200" spans="8:8" x14ac:dyDescent="0.2">
      <c r="H3200"/>
    </row>
    <row r="3201" spans="8:8" x14ac:dyDescent="0.2">
      <c r="H3201"/>
    </row>
    <row r="3202" spans="8:8" x14ac:dyDescent="0.2">
      <c r="H3202"/>
    </row>
    <row r="3203" spans="8:8" x14ac:dyDescent="0.2">
      <c r="H3203"/>
    </row>
    <row r="3204" spans="8:8" x14ac:dyDescent="0.2">
      <c r="H3204"/>
    </row>
    <row r="3205" spans="8:8" x14ac:dyDescent="0.2">
      <c r="H3205"/>
    </row>
    <row r="3206" spans="8:8" x14ac:dyDescent="0.2">
      <c r="H3206"/>
    </row>
    <row r="3207" spans="8:8" x14ac:dyDescent="0.2">
      <c r="H3207"/>
    </row>
    <row r="3208" spans="8:8" x14ac:dyDescent="0.2">
      <c r="H3208"/>
    </row>
    <row r="3209" spans="8:8" x14ac:dyDescent="0.2">
      <c r="H3209"/>
    </row>
    <row r="3210" spans="8:8" x14ac:dyDescent="0.2">
      <c r="H3210"/>
    </row>
    <row r="3211" spans="8:8" x14ac:dyDescent="0.2">
      <c r="H3211"/>
    </row>
    <row r="3212" spans="8:8" x14ac:dyDescent="0.2">
      <c r="H3212"/>
    </row>
    <row r="3213" spans="8:8" x14ac:dyDescent="0.2">
      <c r="H3213"/>
    </row>
    <row r="3214" spans="8:8" x14ac:dyDescent="0.2">
      <c r="H3214"/>
    </row>
    <row r="3215" spans="8:8" x14ac:dyDescent="0.2">
      <c r="H3215"/>
    </row>
    <row r="3216" spans="8:8" x14ac:dyDescent="0.2">
      <c r="H3216"/>
    </row>
    <row r="3217" spans="8:8" x14ac:dyDescent="0.2">
      <c r="H3217"/>
    </row>
    <row r="3218" spans="8:8" x14ac:dyDescent="0.2">
      <c r="H3218"/>
    </row>
    <row r="3219" spans="8:8" x14ac:dyDescent="0.2">
      <c r="H3219"/>
    </row>
    <row r="3220" spans="8:8" x14ac:dyDescent="0.2">
      <c r="H3220"/>
    </row>
    <row r="3221" spans="8:8" x14ac:dyDescent="0.2">
      <c r="H3221"/>
    </row>
    <row r="3222" spans="8:8" x14ac:dyDescent="0.2">
      <c r="H3222"/>
    </row>
    <row r="3223" spans="8:8" x14ac:dyDescent="0.2">
      <c r="H3223"/>
    </row>
    <row r="3224" spans="8:8" x14ac:dyDescent="0.2">
      <c r="H3224"/>
    </row>
    <row r="3225" spans="8:8" x14ac:dyDescent="0.2">
      <c r="H3225"/>
    </row>
    <row r="3226" spans="8:8" x14ac:dyDescent="0.2">
      <c r="H3226"/>
    </row>
    <row r="3227" spans="8:8" x14ac:dyDescent="0.2">
      <c r="H3227"/>
    </row>
    <row r="3228" spans="8:8" x14ac:dyDescent="0.2">
      <c r="H3228"/>
    </row>
    <row r="3229" spans="8:8" x14ac:dyDescent="0.2">
      <c r="H3229"/>
    </row>
    <row r="3230" spans="8:8" x14ac:dyDescent="0.2">
      <c r="H3230"/>
    </row>
    <row r="3231" spans="8:8" x14ac:dyDescent="0.2">
      <c r="H3231"/>
    </row>
    <row r="3232" spans="8:8" x14ac:dyDescent="0.2">
      <c r="H3232"/>
    </row>
    <row r="3233" spans="8:8" x14ac:dyDescent="0.2">
      <c r="H3233"/>
    </row>
    <row r="3234" spans="8:8" x14ac:dyDescent="0.2">
      <c r="H3234"/>
    </row>
    <row r="3235" spans="8:8" x14ac:dyDescent="0.2">
      <c r="H3235"/>
    </row>
    <row r="3236" spans="8:8" x14ac:dyDescent="0.2">
      <c r="H3236"/>
    </row>
    <row r="3237" spans="8:8" x14ac:dyDescent="0.2">
      <c r="H3237"/>
    </row>
    <row r="3238" spans="8:8" x14ac:dyDescent="0.2">
      <c r="H3238"/>
    </row>
    <row r="3239" spans="8:8" x14ac:dyDescent="0.2">
      <c r="H3239"/>
    </row>
    <row r="3240" spans="8:8" x14ac:dyDescent="0.2">
      <c r="H3240"/>
    </row>
    <row r="3241" spans="8:8" x14ac:dyDescent="0.2">
      <c r="H3241"/>
    </row>
    <row r="3242" spans="8:8" x14ac:dyDescent="0.2">
      <c r="H3242"/>
    </row>
    <row r="3243" spans="8:8" x14ac:dyDescent="0.2">
      <c r="H3243"/>
    </row>
    <row r="3244" spans="8:8" x14ac:dyDescent="0.2">
      <c r="H3244"/>
    </row>
    <row r="3245" spans="8:8" x14ac:dyDescent="0.2">
      <c r="H3245"/>
    </row>
    <row r="3246" spans="8:8" x14ac:dyDescent="0.2">
      <c r="H3246"/>
    </row>
    <row r="3247" spans="8:8" x14ac:dyDescent="0.2">
      <c r="H3247"/>
    </row>
    <row r="3248" spans="8:8" x14ac:dyDescent="0.2">
      <c r="H3248"/>
    </row>
    <row r="3249" spans="8:8" x14ac:dyDescent="0.2">
      <c r="H3249"/>
    </row>
    <row r="3250" spans="8:8" x14ac:dyDescent="0.2">
      <c r="H3250"/>
    </row>
    <row r="3251" spans="8:8" x14ac:dyDescent="0.2">
      <c r="H3251"/>
    </row>
    <row r="3252" spans="8:8" x14ac:dyDescent="0.2">
      <c r="H3252"/>
    </row>
    <row r="3253" spans="8:8" x14ac:dyDescent="0.2">
      <c r="H3253"/>
    </row>
    <row r="3254" spans="8:8" x14ac:dyDescent="0.2">
      <c r="H3254"/>
    </row>
    <row r="3255" spans="8:8" x14ac:dyDescent="0.2">
      <c r="H3255"/>
    </row>
    <row r="3256" spans="8:8" x14ac:dyDescent="0.2">
      <c r="H3256"/>
    </row>
    <row r="3257" spans="8:8" x14ac:dyDescent="0.2">
      <c r="H3257"/>
    </row>
    <row r="3258" spans="8:8" x14ac:dyDescent="0.2">
      <c r="H3258"/>
    </row>
    <row r="3259" spans="8:8" x14ac:dyDescent="0.2">
      <c r="H3259"/>
    </row>
    <row r="3260" spans="8:8" x14ac:dyDescent="0.2">
      <c r="H3260"/>
    </row>
    <row r="3261" spans="8:8" x14ac:dyDescent="0.2">
      <c r="H3261"/>
    </row>
    <row r="3262" spans="8:8" x14ac:dyDescent="0.2">
      <c r="H3262"/>
    </row>
    <row r="3263" spans="8:8" x14ac:dyDescent="0.2">
      <c r="H3263"/>
    </row>
    <row r="3264" spans="8:8" x14ac:dyDescent="0.2">
      <c r="H3264"/>
    </row>
    <row r="3265" spans="8:8" x14ac:dyDescent="0.2">
      <c r="H3265"/>
    </row>
    <row r="3266" spans="8:8" x14ac:dyDescent="0.2">
      <c r="H3266"/>
    </row>
    <row r="3267" spans="8:8" x14ac:dyDescent="0.2">
      <c r="H3267"/>
    </row>
    <row r="3268" spans="8:8" x14ac:dyDescent="0.2">
      <c r="H3268"/>
    </row>
    <row r="3269" spans="8:8" x14ac:dyDescent="0.2">
      <c r="H3269"/>
    </row>
    <row r="3270" spans="8:8" x14ac:dyDescent="0.2">
      <c r="H3270"/>
    </row>
    <row r="3271" spans="8:8" x14ac:dyDescent="0.2">
      <c r="H3271"/>
    </row>
    <row r="3272" spans="8:8" x14ac:dyDescent="0.2">
      <c r="H3272"/>
    </row>
    <row r="3273" spans="8:8" x14ac:dyDescent="0.2">
      <c r="H3273"/>
    </row>
    <row r="3274" spans="8:8" x14ac:dyDescent="0.2">
      <c r="H3274"/>
    </row>
    <row r="3275" spans="8:8" x14ac:dyDescent="0.2">
      <c r="H3275"/>
    </row>
    <row r="3276" spans="8:8" x14ac:dyDescent="0.2">
      <c r="H3276"/>
    </row>
    <row r="3277" spans="8:8" x14ac:dyDescent="0.2">
      <c r="H3277"/>
    </row>
    <row r="3278" spans="8:8" x14ac:dyDescent="0.2">
      <c r="H3278"/>
    </row>
    <row r="3279" spans="8:8" x14ac:dyDescent="0.2">
      <c r="H3279"/>
    </row>
    <row r="3280" spans="8:8" x14ac:dyDescent="0.2">
      <c r="H3280"/>
    </row>
    <row r="3281" spans="8:8" x14ac:dyDescent="0.2">
      <c r="H3281"/>
    </row>
    <row r="3282" spans="8:8" x14ac:dyDescent="0.2">
      <c r="H3282"/>
    </row>
    <row r="3283" spans="8:8" x14ac:dyDescent="0.2">
      <c r="H3283"/>
    </row>
    <row r="3284" spans="8:8" x14ac:dyDescent="0.2">
      <c r="H3284"/>
    </row>
    <row r="3285" spans="8:8" x14ac:dyDescent="0.2">
      <c r="H3285"/>
    </row>
    <row r="3286" spans="8:8" x14ac:dyDescent="0.2">
      <c r="H3286"/>
    </row>
    <row r="3287" spans="8:8" x14ac:dyDescent="0.2">
      <c r="H3287"/>
    </row>
    <row r="3288" spans="8:8" x14ac:dyDescent="0.2">
      <c r="H3288"/>
    </row>
    <row r="3289" spans="8:8" x14ac:dyDescent="0.2">
      <c r="H3289"/>
    </row>
    <row r="3290" spans="8:8" x14ac:dyDescent="0.2">
      <c r="H3290"/>
    </row>
    <row r="3291" spans="8:8" x14ac:dyDescent="0.2">
      <c r="H3291"/>
    </row>
    <row r="3292" spans="8:8" x14ac:dyDescent="0.2">
      <c r="H3292"/>
    </row>
    <row r="3293" spans="8:8" x14ac:dyDescent="0.2">
      <c r="H3293"/>
    </row>
    <row r="3294" spans="8:8" x14ac:dyDescent="0.2">
      <c r="H3294"/>
    </row>
    <row r="3295" spans="8:8" x14ac:dyDescent="0.2">
      <c r="H3295"/>
    </row>
    <row r="3296" spans="8:8" x14ac:dyDescent="0.2">
      <c r="H3296"/>
    </row>
    <row r="3297" spans="8:8" x14ac:dyDescent="0.2">
      <c r="H3297"/>
    </row>
    <row r="3298" spans="8:8" x14ac:dyDescent="0.2">
      <c r="H3298"/>
    </row>
    <row r="3299" spans="8:8" x14ac:dyDescent="0.2">
      <c r="H3299"/>
    </row>
    <row r="3300" spans="8:8" x14ac:dyDescent="0.2">
      <c r="H3300"/>
    </row>
    <row r="3301" spans="8:8" x14ac:dyDescent="0.2">
      <c r="H3301"/>
    </row>
    <row r="3302" spans="8:8" x14ac:dyDescent="0.2">
      <c r="H3302"/>
    </row>
    <row r="3303" spans="8:8" x14ac:dyDescent="0.2">
      <c r="H3303"/>
    </row>
    <row r="3304" spans="8:8" x14ac:dyDescent="0.2">
      <c r="H3304"/>
    </row>
    <row r="3305" spans="8:8" x14ac:dyDescent="0.2">
      <c r="H3305"/>
    </row>
    <row r="3306" spans="8:8" x14ac:dyDescent="0.2">
      <c r="H3306"/>
    </row>
    <row r="3307" spans="8:8" x14ac:dyDescent="0.2">
      <c r="H3307"/>
    </row>
    <row r="3308" spans="8:8" x14ac:dyDescent="0.2">
      <c r="H3308"/>
    </row>
    <row r="3309" spans="8:8" x14ac:dyDescent="0.2">
      <c r="H3309"/>
    </row>
    <row r="3310" spans="8:8" x14ac:dyDescent="0.2">
      <c r="H3310"/>
    </row>
    <row r="3311" spans="8:8" x14ac:dyDescent="0.2">
      <c r="H3311"/>
    </row>
    <row r="3312" spans="8:8" x14ac:dyDescent="0.2">
      <c r="H3312"/>
    </row>
    <row r="3313" spans="8:8" x14ac:dyDescent="0.2">
      <c r="H3313"/>
    </row>
    <row r="3314" spans="8:8" x14ac:dyDescent="0.2">
      <c r="H3314"/>
    </row>
    <row r="3315" spans="8:8" x14ac:dyDescent="0.2">
      <c r="H3315"/>
    </row>
    <row r="3316" spans="8:8" x14ac:dyDescent="0.2">
      <c r="H3316"/>
    </row>
    <row r="3317" spans="8:8" x14ac:dyDescent="0.2">
      <c r="H3317"/>
    </row>
    <row r="3318" spans="8:8" x14ac:dyDescent="0.2">
      <c r="H3318"/>
    </row>
    <row r="3319" spans="8:8" x14ac:dyDescent="0.2">
      <c r="H3319"/>
    </row>
    <row r="3320" spans="8:8" x14ac:dyDescent="0.2">
      <c r="H3320"/>
    </row>
    <row r="3321" spans="8:8" x14ac:dyDescent="0.2">
      <c r="H3321"/>
    </row>
    <row r="3322" spans="8:8" x14ac:dyDescent="0.2">
      <c r="H3322"/>
    </row>
    <row r="3323" spans="8:8" x14ac:dyDescent="0.2">
      <c r="H3323"/>
    </row>
    <row r="3324" spans="8:8" x14ac:dyDescent="0.2">
      <c r="H3324"/>
    </row>
    <row r="3325" spans="8:8" x14ac:dyDescent="0.2">
      <c r="H3325"/>
    </row>
    <row r="3326" spans="8:8" x14ac:dyDescent="0.2">
      <c r="H3326"/>
    </row>
    <row r="3327" spans="8:8" x14ac:dyDescent="0.2">
      <c r="H3327"/>
    </row>
    <row r="3328" spans="8:8" x14ac:dyDescent="0.2">
      <c r="H3328"/>
    </row>
    <row r="3329" spans="8:8" x14ac:dyDescent="0.2">
      <c r="H3329"/>
    </row>
    <row r="3330" spans="8:8" x14ac:dyDescent="0.2">
      <c r="H3330"/>
    </row>
    <row r="3331" spans="8:8" x14ac:dyDescent="0.2">
      <c r="H3331"/>
    </row>
    <row r="3332" spans="8:8" x14ac:dyDescent="0.2">
      <c r="H3332"/>
    </row>
    <row r="3333" spans="8:8" x14ac:dyDescent="0.2">
      <c r="H3333"/>
    </row>
    <row r="3334" spans="8:8" x14ac:dyDescent="0.2">
      <c r="H3334"/>
    </row>
    <row r="3335" spans="8:8" x14ac:dyDescent="0.2">
      <c r="H3335"/>
    </row>
    <row r="3336" spans="8:8" x14ac:dyDescent="0.2">
      <c r="H3336"/>
    </row>
    <row r="3337" spans="8:8" x14ac:dyDescent="0.2">
      <c r="H3337"/>
    </row>
    <row r="3338" spans="8:8" x14ac:dyDescent="0.2">
      <c r="H3338"/>
    </row>
    <row r="3339" spans="8:8" x14ac:dyDescent="0.2">
      <c r="H3339"/>
    </row>
    <row r="3340" spans="8:8" x14ac:dyDescent="0.2">
      <c r="H3340"/>
    </row>
    <row r="3341" spans="8:8" x14ac:dyDescent="0.2">
      <c r="H3341"/>
    </row>
    <row r="3342" spans="8:8" x14ac:dyDescent="0.2">
      <c r="H3342"/>
    </row>
    <row r="3343" spans="8:8" x14ac:dyDescent="0.2">
      <c r="H3343"/>
    </row>
    <row r="3344" spans="8:8" x14ac:dyDescent="0.2">
      <c r="H3344"/>
    </row>
    <row r="3345" spans="8:8" x14ac:dyDescent="0.2">
      <c r="H3345"/>
    </row>
    <row r="3346" spans="8:8" x14ac:dyDescent="0.2">
      <c r="H3346"/>
    </row>
    <row r="3347" spans="8:8" x14ac:dyDescent="0.2">
      <c r="H3347"/>
    </row>
    <row r="3348" spans="8:8" x14ac:dyDescent="0.2">
      <c r="H3348"/>
    </row>
    <row r="3349" spans="8:8" x14ac:dyDescent="0.2">
      <c r="H3349"/>
    </row>
    <row r="3350" spans="8:8" x14ac:dyDescent="0.2">
      <c r="H3350"/>
    </row>
    <row r="3351" spans="8:8" x14ac:dyDescent="0.2">
      <c r="H3351"/>
    </row>
    <row r="3352" spans="8:8" x14ac:dyDescent="0.2">
      <c r="H3352"/>
    </row>
    <row r="3353" spans="8:8" x14ac:dyDescent="0.2">
      <c r="H3353"/>
    </row>
    <row r="3354" spans="8:8" x14ac:dyDescent="0.2">
      <c r="H3354"/>
    </row>
    <row r="3355" spans="8:8" x14ac:dyDescent="0.2">
      <c r="H3355"/>
    </row>
    <row r="3356" spans="8:8" x14ac:dyDescent="0.2">
      <c r="H3356"/>
    </row>
    <row r="3357" spans="8:8" x14ac:dyDescent="0.2">
      <c r="H3357"/>
    </row>
    <row r="3358" spans="8:8" x14ac:dyDescent="0.2">
      <c r="H3358"/>
    </row>
    <row r="3359" spans="8:8" x14ac:dyDescent="0.2">
      <c r="H3359"/>
    </row>
    <row r="3360" spans="8:8" x14ac:dyDescent="0.2">
      <c r="H3360"/>
    </row>
    <row r="3361" spans="8:8" x14ac:dyDescent="0.2">
      <c r="H3361"/>
    </row>
    <row r="3362" spans="8:8" x14ac:dyDescent="0.2">
      <c r="H3362"/>
    </row>
    <row r="3363" spans="8:8" x14ac:dyDescent="0.2">
      <c r="H3363"/>
    </row>
    <row r="3364" spans="8:8" x14ac:dyDescent="0.2">
      <c r="H3364"/>
    </row>
    <row r="3365" spans="8:8" x14ac:dyDescent="0.2">
      <c r="H3365"/>
    </row>
    <row r="3366" spans="8:8" x14ac:dyDescent="0.2">
      <c r="H3366"/>
    </row>
    <row r="3367" spans="8:8" x14ac:dyDescent="0.2">
      <c r="H3367"/>
    </row>
    <row r="3368" spans="8:8" x14ac:dyDescent="0.2">
      <c r="H3368"/>
    </row>
    <row r="3369" spans="8:8" x14ac:dyDescent="0.2">
      <c r="H3369"/>
    </row>
    <row r="3370" spans="8:8" x14ac:dyDescent="0.2">
      <c r="H3370"/>
    </row>
    <row r="3371" spans="8:8" x14ac:dyDescent="0.2">
      <c r="H3371"/>
    </row>
    <row r="3372" spans="8:8" x14ac:dyDescent="0.2">
      <c r="H3372"/>
    </row>
    <row r="3373" spans="8:8" x14ac:dyDescent="0.2">
      <c r="H3373"/>
    </row>
    <row r="3374" spans="8:8" x14ac:dyDescent="0.2">
      <c r="H3374"/>
    </row>
    <row r="3375" spans="8:8" x14ac:dyDescent="0.2">
      <c r="H3375"/>
    </row>
    <row r="3376" spans="8:8" x14ac:dyDescent="0.2">
      <c r="H3376"/>
    </row>
    <row r="3377" spans="8:8" x14ac:dyDescent="0.2">
      <c r="H3377"/>
    </row>
    <row r="3378" spans="8:8" x14ac:dyDescent="0.2">
      <c r="H3378"/>
    </row>
    <row r="3379" spans="8:8" x14ac:dyDescent="0.2">
      <c r="H3379"/>
    </row>
    <row r="3380" spans="8:8" x14ac:dyDescent="0.2">
      <c r="H3380"/>
    </row>
    <row r="3381" spans="8:8" x14ac:dyDescent="0.2">
      <c r="H3381"/>
    </row>
    <row r="3382" spans="8:8" x14ac:dyDescent="0.2">
      <c r="H3382"/>
    </row>
    <row r="3383" spans="8:8" x14ac:dyDescent="0.2">
      <c r="H3383"/>
    </row>
    <row r="3384" spans="8:8" x14ac:dyDescent="0.2">
      <c r="H3384"/>
    </row>
    <row r="3385" spans="8:8" x14ac:dyDescent="0.2">
      <c r="H3385"/>
    </row>
    <row r="3386" spans="8:8" x14ac:dyDescent="0.2">
      <c r="H3386"/>
    </row>
    <row r="3387" spans="8:8" x14ac:dyDescent="0.2">
      <c r="H3387"/>
    </row>
    <row r="3388" spans="8:8" x14ac:dyDescent="0.2">
      <c r="H3388"/>
    </row>
    <row r="3389" spans="8:8" x14ac:dyDescent="0.2">
      <c r="H3389"/>
    </row>
    <row r="3390" spans="8:8" x14ac:dyDescent="0.2">
      <c r="H3390"/>
    </row>
    <row r="3391" spans="8:8" x14ac:dyDescent="0.2">
      <c r="H3391"/>
    </row>
    <row r="3392" spans="8:8" x14ac:dyDescent="0.2">
      <c r="H3392"/>
    </row>
    <row r="3393" spans="8:8" x14ac:dyDescent="0.2">
      <c r="H3393"/>
    </row>
    <row r="3394" spans="8:8" x14ac:dyDescent="0.2">
      <c r="H3394"/>
    </row>
    <row r="3395" spans="8:8" x14ac:dyDescent="0.2">
      <c r="H3395"/>
    </row>
    <row r="3396" spans="8:8" x14ac:dyDescent="0.2">
      <c r="H3396"/>
    </row>
    <row r="3397" spans="8:8" x14ac:dyDescent="0.2">
      <c r="H3397"/>
    </row>
    <row r="3398" spans="8:8" x14ac:dyDescent="0.2">
      <c r="H3398"/>
    </row>
    <row r="3399" spans="8:8" x14ac:dyDescent="0.2">
      <c r="H3399"/>
    </row>
    <row r="3400" spans="8:8" x14ac:dyDescent="0.2">
      <c r="H3400"/>
    </row>
    <row r="3401" spans="8:8" x14ac:dyDescent="0.2">
      <c r="H3401"/>
    </row>
    <row r="3402" spans="8:8" x14ac:dyDescent="0.2">
      <c r="H3402"/>
    </row>
    <row r="3403" spans="8:8" x14ac:dyDescent="0.2">
      <c r="H3403"/>
    </row>
    <row r="3404" spans="8:8" x14ac:dyDescent="0.2">
      <c r="H3404"/>
    </row>
    <row r="3405" spans="8:8" x14ac:dyDescent="0.2">
      <c r="H3405"/>
    </row>
    <row r="3406" spans="8:8" x14ac:dyDescent="0.2">
      <c r="H3406"/>
    </row>
    <row r="3407" spans="8:8" x14ac:dyDescent="0.2">
      <c r="H3407"/>
    </row>
    <row r="3408" spans="8:8" x14ac:dyDescent="0.2">
      <c r="H3408"/>
    </row>
    <row r="3409" spans="8:8" x14ac:dyDescent="0.2">
      <c r="H3409"/>
    </row>
    <row r="3410" spans="8:8" x14ac:dyDescent="0.2">
      <c r="H3410"/>
    </row>
    <row r="3411" spans="8:8" x14ac:dyDescent="0.2">
      <c r="H3411"/>
    </row>
    <row r="3412" spans="8:8" x14ac:dyDescent="0.2">
      <c r="H3412"/>
    </row>
    <row r="3413" spans="8:8" x14ac:dyDescent="0.2">
      <c r="H3413"/>
    </row>
    <row r="3414" spans="8:8" x14ac:dyDescent="0.2">
      <c r="H3414"/>
    </row>
    <row r="3415" spans="8:8" x14ac:dyDescent="0.2">
      <c r="H3415"/>
    </row>
    <row r="3416" spans="8:8" x14ac:dyDescent="0.2">
      <c r="H3416"/>
    </row>
    <row r="3417" spans="8:8" x14ac:dyDescent="0.2">
      <c r="H3417"/>
    </row>
    <row r="3418" spans="8:8" x14ac:dyDescent="0.2">
      <c r="H3418"/>
    </row>
    <row r="3419" spans="8:8" x14ac:dyDescent="0.2">
      <c r="H3419"/>
    </row>
    <row r="3420" spans="8:8" x14ac:dyDescent="0.2">
      <c r="H3420"/>
    </row>
    <row r="3421" spans="8:8" x14ac:dyDescent="0.2">
      <c r="H3421"/>
    </row>
    <row r="3422" spans="8:8" x14ac:dyDescent="0.2">
      <c r="H3422"/>
    </row>
    <row r="3423" spans="8:8" x14ac:dyDescent="0.2">
      <c r="H3423"/>
    </row>
    <row r="3424" spans="8:8" x14ac:dyDescent="0.2">
      <c r="H3424"/>
    </row>
    <row r="3425" spans="8:8" x14ac:dyDescent="0.2">
      <c r="H3425"/>
    </row>
    <row r="3426" spans="8:8" x14ac:dyDescent="0.2">
      <c r="H3426"/>
    </row>
    <row r="3427" spans="8:8" x14ac:dyDescent="0.2">
      <c r="H3427"/>
    </row>
    <row r="3428" spans="8:8" x14ac:dyDescent="0.2">
      <c r="H3428"/>
    </row>
    <row r="3429" spans="8:8" x14ac:dyDescent="0.2">
      <c r="H3429"/>
    </row>
    <row r="3430" spans="8:8" x14ac:dyDescent="0.2">
      <c r="H3430"/>
    </row>
    <row r="3431" spans="8:8" x14ac:dyDescent="0.2">
      <c r="H3431"/>
    </row>
    <row r="3432" spans="8:8" x14ac:dyDescent="0.2">
      <c r="H3432"/>
    </row>
    <row r="3433" spans="8:8" x14ac:dyDescent="0.2">
      <c r="H3433"/>
    </row>
    <row r="3434" spans="8:8" x14ac:dyDescent="0.2">
      <c r="H3434"/>
    </row>
    <row r="3435" spans="8:8" x14ac:dyDescent="0.2">
      <c r="H3435"/>
    </row>
    <row r="3436" spans="8:8" x14ac:dyDescent="0.2">
      <c r="H3436"/>
    </row>
    <row r="3437" spans="8:8" x14ac:dyDescent="0.2">
      <c r="H3437"/>
    </row>
    <row r="3438" spans="8:8" x14ac:dyDescent="0.2">
      <c r="H3438"/>
    </row>
    <row r="3439" spans="8:8" x14ac:dyDescent="0.2">
      <c r="H3439"/>
    </row>
    <row r="3440" spans="8:8" x14ac:dyDescent="0.2">
      <c r="H3440"/>
    </row>
    <row r="3441" spans="8:8" x14ac:dyDescent="0.2">
      <c r="H3441"/>
    </row>
    <row r="3442" spans="8:8" x14ac:dyDescent="0.2">
      <c r="H3442"/>
    </row>
    <row r="3443" spans="8:8" x14ac:dyDescent="0.2">
      <c r="H3443"/>
    </row>
    <row r="3444" spans="8:8" x14ac:dyDescent="0.2">
      <c r="H3444"/>
    </row>
    <row r="3445" spans="8:8" x14ac:dyDescent="0.2">
      <c r="H3445"/>
    </row>
    <row r="3446" spans="8:8" x14ac:dyDescent="0.2">
      <c r="H3446"/>
    </row>
    <row r="3447" spans="8:8" x14ac:dyDescent="0.2">
      <c r="H3447"/>
    </row>
    <row r="3448" spans="8:8" x14ac:dyDescent="0.2">
      <c r="H3448"/>
    </row>
    <row r="3449" spans="8:8" x14ac:dyDescent="0.2">
      <c r="H3449"/>
    </row>
    <row r="3450" spans="8:8" x14ac:dyDescent="0.2">
      <c r="H3450"/>
    </row>
    <row r="3451" spans="8:8" x14ac:dyDescent="0.2">
      <c r="H3451"/>
    </row>
    <row r="3452" spans="8:8" x14ac:dyDescent="0.2">
      <c r="H3452"/>
    </row>
    <row r="3453" spans="8:8" x14ac:dyDescent="0.2">
      <c r="H3453"/>
    </row>
    <row r="3454" spans="8:8" x14ac:dyDescent="0.2">
      <c r="H3454"/>
    </row>
    <row r="3455" spans="8:8" x14ac:dyDescent="0.2">
      <c r="H3455"/>
    </row>
    <row r="3456" spans="8:8" x14ac:dyDescent="0.2">
      <c r="H3456"/>
    </row>
    <row r="3457" spans="8:8" x14ac:dyDescent="0.2">
      <c r="H3457"/>
    </row>
    <row r="3458" spans="8:8" x14ac:dyDescent="0.2">
      <c r="H3458"/>
    </row>
    <row r="3459" spans="8:8" x14ac:dyDescent="0.2">
      <c r="H3459"/>
    </row>
    <row r="3460" spans="8:8" x14ac:dyDescent="0.2">
      <c r="H3460"/>
    </row>
    <row r="3461" spans="8:8" x14ac:dyDescent="0.2">
      <c r="H3461"/>
    </row>
    <row r="3462" spans="8:8" x14ac:dyDescent="0.2">
      <c r="H3462"/>
    </row>
    <row r="3463" spans="8:8" x14ac:dyDescent="0.2">
      <c r="H3463"/>
    </row>
    <row r="3464" spans="8:8" x14ac:dyDescent="0.2">
      <c r="H3464"/>
    </row>
    <row r="3465" spans="8:8" x14ac:dyDescent="0.2">
      <c r="H3465"/>
    </row>
    <row r="3466" spans="8:8" x14ac:dyDescent="0.2">
      <c r="H3466"/>
    </row>
    <row r="3467" spans="8:8" x14ac:dyDescent="0.2">
      <c r="H3467"/>
    </row>
    <row r="3468" spans="8:8" x14ac:dyDescent="0.2">
      <c r="H3468"/>
    </row>
    <row r="3469" spans="8:8" x14ac:dyDescent="0.2">
      <c r="H3469"/>
    </row>
    <row r="3470" spans="8:8" x14ac:dyDescent="0.2">
      <c r="H3470"/>
    </row>
    <row r="3471" spans="8:8" x14ac:dyDescent="0.2">
      <c r="H3471"/>
    </row>
    <row r="3472" spans="8:8" x14ac:dyDescent="0.2">
      <c r="H3472"/>
    </row>
    <row r="3473" spans="8:8" x14ac:dyDescent="0.2">
      <c r="H3473"/>
    </row>
    <row r="3474" spans="8:8" x14ac:dyDescent="0.2">
      <c r="H3474"/>
    </row>
    <row r="3475" spans="8:8" x14ac:dyDescent="0.2">
      <c r="H3475"/>
    </row>
    <row r="3476" spans="8:8" x14ac:dyDescent="0.2">
      <c r="H3476"/>
    </row>
    <row r="3477" spans="8:8" x14ac:dyDescent="0.2">
      <c r="H3477"/>
    </row>
    <row r="3478" spans="8:8" x14ac:dyDescent="0.2">
      <c r="H3478"/>
    </row>
    <row r="3479" spans="8:8" x14ac:dyDescent="0.2">
      <c r="H3479"/>
    </row>
    <row r="3480" spans="8:8" x14ac:dyDescent="0.2">
      <c r="H3480"/>
    </row>
    <row r="3481" spans="8:8" x14ac:dyDescent="0.2">
      <c r="H3481"/>
    </row>
    <row r="3482" spans="8:8" x14ac:dyDescent="0.2">
      <c r="H3482"/>
    </row>
    <row r="3483" spans="8:8" x14ac:dyDescent="0.2">
      <c r="H3483"/>
    </row>
    <row r="3484" spans="8:8" x14ac:dyDescent="0.2">
      <c r="H3484"/>
    </row>
    <row r="3485" spans="8:8" x14ac:dyDescent="0.2">
      <c r="H3485"/>
    </row>
    <row r="3486" spans="8:8" x14ac:dyDescent="0.2">
      <c r="H3486"/>
    </row>
    <row r="3487" spans="8:8" x14ac:dyDescent="0.2">
      <c r="H3487"/>
    </row>
    <row r="3488" spans="8:8" x14ac:dyDescent="0.2">
      <c r="H3488"/>
    </row>
    <row r="3489" spans="8:8" x14ac:dyDescent="0.2">
      <c r="H3489"/>
    </row>
    <row r="3490" spans="8:8" x14ac:dyDescent="0.2">
      <c r="H3490"/>
    </row>
    <row r="3491" spans="8:8" x14ac:dyDescent="0.2">
      <c r="H3491"/>
    </row>
    <row r="3492" spans="8:8" x14ac:dyDescent="0.2">
      <c r="H3492"/>
    </row>
    <row r="3493" spans="8:8" x14ac:dyDescent="0.2">
      <c r="H3493"/>
    </row>
    <row r="3494" spans="8:8" x14ac:dyDescent="0.2">
      <c r="H3494"/>
    </row>
    <row r="3495" spans="8:8" x14ac:dyDescent="0.2">
      <c r="H3495"/>
    </row>
    <row r="3496" spans="8:8" x14ac:dyDescent="0.2">
      <c r="H3496"/>
    </row>
    <row r="3497" spans="8:8" x14ac:dyDescent="0.2">
      <c r="H3497"/>
    </row>
    <row r="3498" spans="8:8" x14ac:dyDescent="0.2">
      <c r="H3498"/>
    </row>
    <row r="3499" spans="8:8" x14ac:dyDescent="0.2">
      <c r="H3499"/>
    </row>
    <row r="3500" spans="8:8" x14ac:dyDescent="0.2">
      <c r="H3500"/>
    </row>
    <row r="3501" spans="8:8" x14ac:dyDescent="0.2">
      <c r="H3501"/>
    </row>
    <row r="3502" spans="8:8" x14ac:dyDescent="0.2">
      <c r="H3502"/>
    </row>
    <row r="3503" spans="8:8" x14ac:dyDescent="0.2">
      <c r="H3503"/>
    </row>
    <row r="3504" spans="8:8" x14ac:dyDescent="0.2">
      <c r="H3504"/>
    </row>
    <row r="3505" spans="8:8" x14ac:dyDescent="0.2">
      <c r="H3505"/>
    </row>
    <row r="3506" spans="8:8" x14ac:dyDescent="0.2">
      <c r="H3506"/>
    </row>
    <row r="3507" spans="8:8" x14ac:dyDescent="0.2">
      <c r="H3507"/>
    </row>
    <row r="3508" spans="8:8" x14ac:dyDescent="0.2">
      <c r="H3508"/>
    </row>
    <row r="3509" spans="8:8" x14ac:dyDescent="0.2">
      <c r="H3509"/>
    </row>
    <row r="3510" spans="8:8" x14ac:dyDescent="0.2">
      <c r="H3510"/>
    </row>
    <row r="3511" spans="8:8" x14ac:dyDescent="0.2">
      <c r="H3511"/>
    </row>
    <row r="3512" spans="8:8" x14ac:dyDescent="0.2">
      <c r="H3512"/>
    </row>
    <row r="3513" spans="8:8" x14ac:dyDescent="0.2">
      <c r="H3513"/>
    </row>
    <row r="3514" spans="8:8" x14ac:dyDescent="0.2">
      <c r="H3514"/>
    </row>
    <row r="3515" spans="8:8" x14ac:dyDescent="0.2">
      <c r="H3515"/>
    </row>
    <row r="3516" spans="8:8" x14ac:dyDescent="0.2">
      <c r="H3516"/>
    </row>
    <row r="3517" spans="8:8" x14ac:dyDescent="0.2">
      <c r="H3517"/>
    </row>
    <row r="3518" spans="8:8" x14ac:dyDescent="0.2">
      <c r="H3518"/>
    </row>
    <row r="3519" spans="8:8" x14ac:dyDescent="0.2">
      <c r="H3519"/>
    </row>
    <row r="3520" spans="8:8" x14ac:dyDescent="0.2">
      <c r="H3520"/>
    </row>
    <row r="3521" spans="8:8" x14ac:dyDescent="0.2">
      <c r="H3521"/>
    </row>
    <row r="3522" spans="8:8" x14ac:dyDescent="0.2">
      <c r="H3522"/>
    </row>
    <row r="3523" spans="8:8" x14ac:dyDescent="0.2">
      <c r="H3523"/>
    </row>
    <row r="3524" spans="8:8" x14ac:dyDescent="0.2">
      <c r="H3524"/>
    </row>
    <row r="3525" spans="8:8" x14ac:dyDescent="0.2">
      <c r="H3525"/>
    </row>
    <row r="3526" spans="8:8" x14ac:dyDescent="0.2">
      <c r="H3526"/>
    </row>
    <row r="3527" spans="8:8" x14ac:dyDescent="0.2">
      <c r="H3527"/>
    </row>
    <row r="3528" spans="8:8" x14ac:dyDescent="0.2">
      <c r="H3528"/>
    </row>
    <row r="3529" spans="8:8" x14ac:dyDescent="0.2">
      <c r="H3529"/>
    </row>
    <row r="3530" spans="8:8" x14ac:dyDescent="0.2">
      <c r="H3530"/>
    </row>
    <row r="3531" spans="8:8" x14ac:dyDescent="0.2">
      <c r="H3531"/>
    </row>
    <row r="3532" spans="8:8" x14ac:dyDescent="0.2">
      <c r="H3532"/>
    </row>
    <row r="3533" spans="8:8" x14ac:dyDescent="0.2">
      <c r="H3533"/>
    </row>
    <row r="3534" spans="8:8" x14ac:dyDescent="0.2">
      <c r="H3534"/>
    </row>
    <row r="3535" spans="8:8" x14ac:dyDescent="0.2">
      <c r="H3535"/>
    </row>
    <row r="3536" spans="8:8" x14ac:dyDescent="0.2">
      <c r="H3536"/>
    </row>
    <row r="3537" spans="8:8" x14ac:dyDescent="0.2">
      <c r="H3537"/>
    </row>
    <row r="3538" spans="8:8" x14ac:dyDescent="0.2">
      <c r="H3538"/>
    </row>
    <row r="3539" spans="8:8" x14ac:dyDescent="0.2">
      <c r="H3539"/>
    </row>
    <row r="3540" spans="8:8" x14ac:dyDescent="0.2">
      <c r="H3540"/>
    </row>
    <row r="3541" spans="8:8" x14ac:dyDescent="0.2">
      <c r="H3541"/>
    </row>
    <row r="3542" spans="8:8" x14ac:dyDescent="0.2">
      <c r="H3542"/>
    </row>
    <row r="3543" spans="8:8" x14ac:dyDescent="0.2">
      <c r="H3543"/>
    </row>
    <row r="3544" spans="8:8" x14ac:dyDescent="0.2">
      <c r="H3544"/>
    </row>
    <row r="3545" spans="8:8" x14ac:dyDescent="0.2">
      <c r="H3545"/>
    </row>
    <row r="3546" spans="8:8" x14ac:dyDescent="0.2">
      <c r="H3546"/>
    </row>
    <row r="3547" spans="8:8" x14ac:dyDescent="0.2">
      <c r="H3547"/>
    </row>
    <row r="3548" spans="8:8" x14ac:dyDescent="0.2">
      <c r="H3548"/>
    </row>
    <row r="3549" spans="8:8" x14ac:dyDescent="0.2">
      <c r="H3549"/>
    </row>
    <row r="3550" spans="8:8" x14ac:dyDescent="0.2">
      <c r="H3550"/>
    </row>
    <row r="3551" spans="8:8" x14ac:dyDescent="0.2">
      <c r="H3551"/>
    </row>
    <row r="3552" spans="8:8" x14ac:dyDescent="0.2">
      <c r="H3552"/>
    </row>
    <row r="3553" spans="8:8" x14ac:dyDescent="0.2">
      <c r="H3553"/>
    </row>
    <row r="3554" spans="8:8" x14ac:dyDescent="0.2">
      <c r="H3554"/>
    </row>
    <row r="3555" spans="8:8" x14ac:dyDescent="0.2">
      <c r="H3555"/>
    </row>
    <row r="3556" spans="8:8" x14ac:dyDescent="0.2">
      <c r="H3556"/>
    </row>
    <row r="3557" spans="8:8" x14ac:dyDescent="0.2">
      <c r="H3557"/>
    </row>
    <row r="3558" spans="8:8" x14ac:dyDescent="0.2">
      <c r="H3558"/>
    </row>
    <row r="3559" spans="8:8" x14ac:dyDescent="0.2">
      <c r="H3559"/>
    </row>
    <row r="3560" spans="8:8" x14ac:dyDescent="0.2">
      <c r="H3560"/>
    </row>
    <row r="3561" spans="8:8" x14ac:dyDescent="0.2">
      <c r="H3561"/>
    </row>
    <row r="3562" spans="8:8" x14ac:dyDescent="0.2">
      <c r="H3562"/>
    </row>
    <row r="3563" spans="8:8" x14ac:dyDescent="0.2">
      <c r="H3563"/>
    </row>
    <row r="3564" spans="8:8" x14ac:dyDescent="0.2">
      <c r="H3564"/>
    </row>
    <row r="3565" spans="8:8" x14ac:dyDescent="0.2">
      <c r="H3565"/>
    </row>
    <row r="3566" spans="8:8" x14ac:dyDescent="0.2">
      <c r="H3566"/>
    </row>
    <row r="3567" spans="8:8" x14ac:dyDescent="0.2">
      <c r="H3567"/>
    </row>
    <row r="3568" spans="8:8" x14ac:dyDescent="0.2">
      <c r="H3568"/>
    </row>
    <row r="3569" spans="8:8" x14ac:dyDescent="0.2">
      <c r="H3569"/>
    </row>
    <row r="3570" spans="8:8" x14ac:dyDescent="0.2">
      <c r="H3570"/>
    </row>
    <row r="3571" spans="8:8" x14ac:dyDescent="0.2">
      <c r="H3571"/>
    </row>
    <row r="3572" spans="8:8" x14ac:dyDescent="0.2">
      <c r="H3572"/>
    </row>
    <row r="3573" spans="8:8" x14ac:dyDescent="0.2">
      <c r="H3573"/>
    </row>
    <row r="3574" spans="8:8" x14ac:dyDescent="0.2">
      <c r="H3574"/>
    </row>
    <row r="3575" spans="8:8" x14ac:dyDescent="0.2">
      <c r="H3575"/>
    </row>
    <row r="3576" spans="8:8" x14ac:dyDescent="0.2">
      <c r="H3576"/>
    </row>
    <row r="3577" spans="8:8" x14ac:dyDescent="0.2">
      <c r="H3577"/>
    </row>
    <row r="3578" spans="8:8" x14ac:dyDescent="0.2">
      <c r="H3578"/>
    </row>
    <row r="3579" spans="8:8" x14ac:dyDescent="0.2">
      <c r="H3579"/>
    </row>
    <row r="3580" spans="8:8" x14ac:dyDescent="0.2">
      <c r="H3580"/>
    </row>
    <row r="3581" spans="8:8" x14ac:dyDescent="0.2">
      <c r="H3581"/>
    </row>
    <row r="3582" spans="8:8" x14ac:dyDescent="0.2">
      <c r="H3582"/>
    </row>
    <row r="3583" spans="8:8" x14ac:dyDescent="0.2">
      <c r="H3583"/>
    </row>
    <row r="3584" spans="8:8" x14ac:dyDescent="0.2">
      <c r="H3584"/>
    </row>
    <row r="3585" spans="8:8" x14ac:dyDescent="0.2">
      <c r="H3585"/>
    </row>
    <row r="3586" spans="8:8" x14ac:dyDescent="0.2">
      <c r="H3586"/>
    </row>
    <row r="3587" spans="8:8" x14ac:dyDescent="0.2">
      <c r="H3587"/>
    </row>
    <row r="3588" spans="8:8" x14ac:dyDescent="0.2">
      <c r="H3588"/>
    </row>
    <row r="3589" spans="8:8" x14ac:dyDescent="0.2">
      <c r="H3589"/>
    </row>
    <row r="3590" spans="8:8" x14ac:dyDescent="0.2">
      <c r="H3590"/>
    </row>
    <row r="3591" spans="8:8" x14ac:dyDescent="0.2">
      <c r="H3591"/>
    </row>
    <row r="3592" spans="8:8" x14ac:dyDescent="0.2">
      <c r="H3592"/>
    </row>
    <row r="3593" spans="8:8" x14ac:dyDescent="0.2">
      <c r="H3593"/>
    </row>
    <row r="3594" spans="8:8" x14ac:dyDescent="0.2">
      <c r="H3594"/>
    </row>
    <row r="3595" spans="8:8" x14ac:dyDescent="0.2">
      <c r="H3595"/>
    </row>
    <row r="3596" spans="8:8" x14ac:dyDescent="0.2">
      <c r="H3596"/>
    </row>
    <row r="3597" spans="8:8" x14ac:dyDescent="0.2">
      <c r="H3597"/>
    </row>
    <row r="3598" spans="8:8" x14ac:dyDescent="0.2">
      <c r="H3598"/>
    </row>
    <row r="3599" spans="8:8" x14ac:dyDescent="0.2">
      <c r="H3599"/>
    </row>
    <row r="3600" spans="8:8" x14ac:dyDescent="0.2">
      <c r="H3600"/>
    </row>
    <row r="3601" spans="8:8" x14ac:dyDescent="0.2">
      <c r="H3601"/>
    </row>
    <row r="3602" spans="8:8" x14ac:dyDescent="0.2">
      <c r="H3602"/>
    </row>
    <row r="3603" spans="8:8" x14ac:dyDescent="0.2">
      <c r="H3603"/>
    </row>
    <row r="3604" spans="8:8" x14ac:dyDescent="0.2">
      <c r="H3604"/>
    </row>
    <row r="3605" spans="8:8" x14ac:dyDescent="0.2">
      <c r="H3605"/>
    </row>
    <row r="3606" spans="8:8" x14ac:dyDescent="0.2">
      <c r="H3606"/>
    </row>
    <row r="3607" spans="8:8" x14ac:dyDescent="0.2">
      <c r="H3607"/>
    </row>
    <row r="3608" spans="8:8" x14ac:dyDescent="0.2">
      <c r="H3608"/>
    </row>
    <row r="3609" spans="8:8" x14ac:dyDescent="0.2">
      <c r="H3609"/>
    </row>
    <row r="3610" spans="8:8" x14ac:dyDescent="0.2">
      <c r="H3610"/>
    </row>
    <row r="3611" spans="8:8" x14ac:dyDescent="0.2">
      <c r="H3611"/>
    </row>
    <row r="3612" spans="8:8" x14ac:dyDescent="0.2">
      <c r="H3612"/>
    </row>
    <row r="3613" spans="8:8" x14ac:dyDescent="0.2">
      <c r="H3613"/>
    </row>
    <row r="3614" spans="8:8" x14ac:dyDescent="0.2">
      <c r="H3614"/>
    </row>
    <row r="3615" spans="8:8" x14ac:dyDescent="0.2">
      <c r="H3615"/>
    </row>
    <row r="3616" spans="8:8" x14ac:dyDescent="0.2">
      <c r="H3616"/>
    </row>
    <row r="3617" spans="8:8" x14ac:dyDescent="0.2">
      <c r="H3617"/>
    </row>
    <row r="3618" spans="8:8" x14ac:dyDescent="0.2">
      <c r="H3618"/>
    </row>
    <row r="3619" spans="8:8" x14ac:dyDescent="0.2">
      <c r="H3619"/>
    </row>
    <row r="3620" spans="8:8" x14ac:dyDescent="0.2">
      <c r="H3620"/>
    </row>
    <row r="3621" spans="8:8" x14ac:dyDescent="0.2">
      <c r="H3621"/>
    </row>
    <row r="3622" spans="8:8" x14ac:dyDescent="0.2">
      <c r="H3622"/>
    </row>
    <row r="3623" spans="8:8" x14ac:dyDescent="0.2">
      <c r="H3623"/>
    </row>
    <row r="3624" spans="8:8" x14ac:dyDescent="0.2">
      <c r="H3624"/>
    </row>
    <row r="3625" spans="8:8" x14ac:dyDescent="0.2">
      <c r="H3625"/>
    </row>
    <row r="3626" spans="8:8" x14ac:dyDescent="0.2">
      <c r="H3626"/>
    </row>
    <row r="3627" spans="8:8" x14ac:dyDescent="0.2">
      <c r="H3627"/>
    </row>
    <row r="3628" spans="8:8" x14ac:dyDescent="0.2">
      <c r="H3628"/>
    </row>
    <row r="3629" spans="8:8" x14ac:dyDescent="0.2">
      <c r="H3629"/>
    </row>
    <row r="3630" spans="8:8" x14ac:dyDescent="0.2">
      <c r="H3630"/>
    </row>
    <row r="3631" spans="8:8" x14ac:dyDescent="0.2">
      <c r="H3631"/>
    </row>
    <row r="3632" spans="8:8" x14ac:dyDescent="0.2">
      <c r="H3632"/>
    </row>
    <row r="3633" spans="8:8" x14ac:dyDescent="0.2">
      <c r="H3633"/>
    </row>
    <row r="3634" spans="8:8" x14ac:dyDescent="0.2">
      <c r="H3634"/>
    </row>
    <row r="3635" spans="8:8" x14ac:dyDescent="0.2">
      <c r="H3635"/>
    </row>
    <row r="3636" spans="8:8" x14ac:dyDescent="0.2">
      <c r="H3636"/>
    </row>
    <row r="3637" spans="8:8" x14ac:dyDescent="0.2">
      <c r="H3637"/>
    </row>
    <row r="3638" spans="8:8" x14ac:dyDescent="0.2">
      <c r="H3638"/>
    </row>
    <row r="3639" spans="8:8" x14ac:dyDescent="0.2">
      <c r="H3639"/>
    </row>
    <row r="3640" spans="8:8" x14ac:dyDescent="0.2">
      <c r="H3640"/>
    </row>
    <row r="3641" spans="8:8" x14ac:dyDescent="0.2">
      <c r="H3641"/>
    </row>
    <row r="3642" spans="8:8" x14ac:dyDescent="0.2">
      <c r="H3642"/>
    </row>
    <row r="3643" spans="8:8" x14ac:dyDescent="0.2">
      <c r="H3643"/>
    </row>
    <row r="3644" spans="8:8" x14ac:dyDescent="0.2">
      <c r="H3644"/>
    </row>
    <row r="3645" spans="8:8" x14ac:dyDescent="0.2">
      <c r="H3645"/>
    </row>
    <row r="3646" spans="8:8" x14ac:dyDescent="0.2">
      <c r="H3646"/>
    </row>
    <row r="3647" spans="8:8" x14ac:dyDescent="0.2">
      <c r="H3647"/>
    </row>
    <row r="3648" spans="8:8" x14ac:dyDescent="0.2">
      <c r="H3648"/>
    </row>
    <row r="3649" spans="8:8" x14ac:dyDescent="0.2">
      <c r="H3649"/>
    </row>
    <row r="3650" spans="8:8" x14ac:dyDescent="0.2">
      <c r="H3650"/>
    </row>
    <row r="3651" spans="8:8" x14ac:dyDescent="0.2">
      <c r="H3651"/>
    </row>
    <row r="3652" spans="8:8" x14ac:dyDescent="0.2">
      <c r="H3652"/>
    </row>
    <row r="3653" spans="8:8" x14ac:dyDescent="0.2">
      <c r="H3653"/>
    </row>
    <row r="3654" spans="8:8" x14ac:dyDescent="0.2">
      <c r="H3654"/>
    </row>
    <row r="3655" spans="8:8" x14ac:dyDescent="0.2">
      <c r="H3655"/>
    </row>
    <row r="3656" spans="8:8" x14ac:dyDescent="0.2">
      <c r="H3656"/>
    </row>
    <row r="3657" spans="8:8" x14ac:dyDescent="0.2">
      <c r="H3657"/>
    </row>
    <row r="3658" spans="8:8" x14ac:dyDescent="0.2">
      <c r="H3658"/>
    </row>
    <row r="3659" spans="8:8" x14ac:dyDescent="0.2">
      <c r="H3659"/>
    </row>
    <row r="3660" spans="8:8" x14ac:dyDescent="0.2">
      <c r="H3660"/>
    </row>
    <row r="3661" spans="8:8" x14ac:dyDescent="0.2">
      <c r="H3661"/>
    </row>
    <row r="3662" spans="8:8" x14ac:dyDescent="0.2">
      <c r="H3662"/>
    </row>
    <row r="3663" spans="8:8" x14ac:dyDescent="0.2">
      <c r="H3663"/>
    </row>
    <row r="3664" spans="8:8" x14ac:dyDescent="0.2">
      <c r="H3664"/>
    </row>
    <row r="3665" spans="8:8" x14ac:dyDescent="0.2">
      <c r="H3665"/>
    </row>
    <row r="3666" spans="8:8" x14ac:dyDescent="0.2">
      <c r="H3666"/>
    </row>
    <row r="3667" spans="8:8" x14ac:dyDescent="0.2">
      <c r="H3667"/>
    </row>
    <row r="3668" spans="8:8" ht="15" thickBot="1" x14ac:dyDescent="0.25">
      <c r="H3668"/>
    </row>
  </sheetData>
  <mergeCells count="25">
    <mergeCell ref="L8:M8"/>
    <mergeCell ref="L9:M9"/>
    <mergeCell ref="B5:J5"/>
    <mergeCell ref="D10:H10"/>
    <mergeCell ref="D22:I23"/>
    <mergeCell ref="D11:I11"/>
    <mergeCell ref="D14:I14"/>
    <mergeCell ref="D17:G17"/>
    <mergeCell ref="D16:I16"/>
    <mergeCell ref="B4:I4"/>
    <mergeCell ref="B3:I3"/>
    <mergeCell ref="D19:I20"/>
    <mergeCell ref="D78:D84"/>
    <mergeCell ref="C57:C70"/>
    <mergeCell ref="C71:C84"/>
    <mergeCell ref="D57:D63"/>
    <mergeCell ref="D29:D35"/>
    <mergeCell ref="D36:D42"/>
    <mergeCell ref="C29:C42"/>
    <mergeCell ref="C43:C56"/>
    <mergeCell ref="D43:D49"/>
    <mergeCell ref="D50:D56"/>
    <mergeCell ref="D64:D70"/>
    <mergeCell ref="D71:D77"/>
    <mergeCell ref="D13:I13"/>
  </mergeCells>
  <phoneticPr fontId="0" type="noConversion"/>
  <hyperlinks>
    <hyperlink ref="D17" r:id="rId2" xr:uid="{00000000-0004-0000-0000-000000000000}"/>
  </hyperlinks>
  <printOptions horizontalCentered="1"/>
  <pageMargins left="0.5" right="0.5" top="0.5" bottom="0.5" header="0.5" footer="0.5"/>
  <pageSetup scale="56"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M94"/>
  <sheetViews>
    <sheetView topLeftCell="A59" zoomScaleNormal="100" workbookViewId="0">
      <selection activeCell="E82" sqref="E82"/>
    </sheetView>
  </sheetViews>
  <sheetFormatPr defaultColWidth="8.75" defaultRowHeight="15" x14ac:dyDescent="0.25"/>
  <cols>
    <col min="1" max="1" width="2.625" customWidth="1"/>
    <col min="2" max="2" width="9.25" style="4" customWidth="1"/>
    <col min="3" max="3" width="20.5" customWidth="1"/>
    <col min="4" max="4" width="8.25" customWidth="1"/>
    <col min="5" max="5" width="9.125" customWidth="1"/>
    <col min="6" max="6" width="15.875" customWidth="1"/>
    <col min="7" max="7" width="24.5" customWidth="1"/>
    <col min="8" max="8" width="25.75" customWidth="1"/>
    <col min="9" max="9" width="15.875" customWidth="1"/>
    <col min="10" max="10" width="21.375" customWidth="1"/>
    <col min="11" max="11" width="2.625" customWidth="1"/>
    <col min="12" max="12" width="11.625" customWidth="1"/>
    <col min="13" max="13" width="12.25" customWidth="1"/>
  </cols>
  <sheetData>
    <row r="2" spans="2:11" ht="18.75" x14ac:dyDescent="0.3">
      <c r="B2" s="194" t="s">
        <v>372</v>
      </c>
      <c r="C2" s="194"/>
      <c r="D2" s="194"/>
      <c r="E2" s="194"/>
      <c r="F2" s="194"/>
      <c r="G2" s="194"/>
      <c r="H2" s="194"/>
      <c r="I2" s="194"/>
      <c r="J2" s="194"/>
      <c r="K2" s="194"/>
    </row>
    <row r="3" spans="2:11" ht="19.5" thickBot="1" x14ac:dyDescent="0.35">
      <c r="B3" s="194" t="s">
        <v>668</v>
      </c>
      <c r="C3" s="194"/>
      <c r="D3" s="194"/>
      <c r="E3" s="194"/>
      <c r="F3" s="194"/>
      <c r="G3" s="194"/>
      <c r="H3" s="194"/>
      <c r="I3" s="194"/>
      <c r="J3" s="194"/>
      <c r="K3" s="194"/>
    </row>
    <row r="4" spans="2:11" ht="9" customHeight="1" x14ac:dyDescent="0.25">
      <c r="B4" s="119"/>
      <c r="C4" s="120"/>
      <c r="D4" s="120"/>
      <c r="E4" s="120"/>
      <c r="F4" s="120"/>
      <c r="G4" s="120"/>
      <c r="H4" s="120"/>
      <c r="I4" s="120"/>
      <c r="J4" s="240" t="s">
        <v>34</v>
      </c>
      <c r="K4" s="121"/>
    </row>
    <row r="5" spans="2:11" ht="12" customHeight="1" thickBot="1" x14ac:dyDescent="0.25">
      <c r="B5" s="48"/>
      <c r="C5" s="149"/>
      <c r="D5" s="149"/>
      <c r="E5" s="149"/>
      <c r="F5" s="149"/>
      <c r="G5" s="149"/>
      <c r="H5" s="149"/>
      <c r="I5" s="149"/>
      <c r="J5" s="241"/>
      <c r="K5" s="17"/>
    </row>
    <row r="6" spans="2:11" ht="18" customHeight="1" thickBot="1" x14ac:dyDescent="0.25">
      <c r="B6" s="122" t="s">
        <v>23</v>
      </c>
      <c r="C6" s="147" t="s">
        <v>379</v>
      </c>
      <c r="D6" s="123"/>
      <c r="E6" s="124"/>
      <c r="F6" s="124"/>
      <c r="G6" s="231"/>
      <c r="H6" s="232"/>
      <c r="I6" s="232"/>
      <c r="J6" s="233"/>
      <c r="K6" s="17"/>
    </row>
    <row r="7" spans="2:11" ht="8.25" customHeight="1" thickBot="1" x14ac:dyDescent="0.25">
      <c r="B7" s="48"/>
      <c r="C7" s="10"/>
      <c r="D7" s="149"/>
      <c r="E7" s="149"/>
      <c r="F7" s="149"/>
      <c r="G7" s="149"/>
      <c r="H7" s="149"/>
      <c r="I7" s="149"/>
      <c r="J7" s="149"/>
      <c r="K7" s="17"/>
    </row>
    <row r="8" spans="2:11" ht="18" customHeight="1" thickBot="1" x14ac:dyDescent="0.25">
      <c r="B8" s="125" t="s">
        <v>24</v>
      </c>
      <c r="C8" s="151" t="s">
        <v>382</v>
      </c>
      <c r="D8" s="123"/>
      <c r="E8" s="124"/>
      <c r="F8" s="124"/>
      <c r="G8" s="231"/>
      <c r="H8" s="232"/>
      <c r="I8" s="232"/>
      <c r="J8" s="233"/>
      <c r="K8" s="17"/>
    </row>
    <row r="9" spans="2:11" ht="7.5" customHeight="1" x14ac:dyDescent="0.2">
      <c r="B9" s="48"/>
      <c r="C9" s="10"/>
      <c r="D9" s="149"/>
      <c r="E9" s="149"/>
      <c r="F9" s="149"/>
      <c r="G9" s="149"/>
      <c r="H9" s="149"/>
      <c r="I9" s="149"/>
      <c r="J9" s="149"/>
      <c r="K9" s="17"/>
    </row>
    <row r="10" spans="2:11" x14ac:dyDescent="0.25">
      <c r="B10" s="48"/>
      <c r="C10" s="235" t="s">
        <v>87</v>
      </c>
      <c r="D10" s="236"/>
      <c r="E10" s="236"/>
      <c r="F10" s="237"/>
      <c r="G10" s="126" t="str">
        <f>'Select City &amp; State'!G25</f>
        <v>CONNECTICUT</v>
      </c>
      <c r="H10" s="234" t="s">
        <v>86</v>
      </c>
      <c r="I10" s="234"/>
      <c r="J10" s="234"/>
      <c r="K10" s="17"/>
    </row>
    <row r="11" spans="2:11" x14ac:dyDescent="0.25">
      <c r="B11" s="48"/>
      <c r="C11" s="238" t="s">
        <v>88</v>
      </c>
      <c r="D11" s="236"/>
      <c r="E11" s="236"/>
      <c r="F11" s="237"/>
      <c r="G11" s="126" t="str">
        <f>'Select City &amp; State'!G26</f>
        <v>BRIDGEPORT</v>
      </c>
      <c r="H11" s="234"/>
      <c r="I11" s="234"/>
      <c r="J11" s="234"/>
      <c r="K11" s="17"/>
    </row>
    <row r="12" spans="2:11" ht="9" customHeight="1" x14ac:dyDescent="0.2">
      <c r="B12" s="48"/>
      <c r="C12" s="149"/>
      <c r="D12" s="149"/>
      <c r="E12" s="149"/>
      <c r="F12" s="149"/>
      <c r="G12" s="149"/>
      <c r="H12" s="149"/>
      <c r="I12" s="149"/>
      <c r="J12" s="149"/>
      <c r="K12" s="17"/>
    </row>
    <row r="13" spans="2:11" ht="16.899999999999999" customHeight="1" x14ac:dyDescent="0.2">
      <c r="B13" s="122" t="s">
        <v>25</v>
      </c>
      <c r="C13" s="218" t="s">
        <v>89</v>
      </c>
      <c r="D13" s="218"/>
      <c r="E13" s="218"/>
      <c r="F13" s="218"/>
      <c r="G13" s="218"/>
      <c r="H13" s="218"/>
      <c r="I13" s="218"/>
      <c r="J13" s="218"/>
      <c r="K13" s="17"/>
    </row>
    <row r="14" spans="2:11" x14ac:dyDescent="0.2">
      <c r="B14" s="48"/>
      <c r="C14" s="218"/>
      <c r="D14" s="218"/>
      <c r="E14" s="218"/>
      <c r="F14" s="218"/>
      <c r="G14" s="218"/>
      <c r="H14" s="218"/>
      <c r="I14" s="218"/>
      <c r="J14" s="218"/>
      <c r="K14" s="17"/>
    </row>
    <row r="15" spans="2:11" x14ac:dyDescent="0.2">
      <c r="B15" s="48"/>
      <c r="C15" s="219" t="s">
        <v>90</v>
      </c>
      <c r="D15" s="220"/>
      <c r="E15" s="220"/>
      <c r="F15" s="220"/>
      <c r="G15" s="220"/>
      <c r="H15" s="220"/>
      <c r="I15" s="220"/>
      <c r="J15" s="220"/>
      <c r="K15" s="127"/>
    </row>
    <row r="16" spans="2:11" x14ac:dyDescent="0.2">
      <c r="B16" s="48"/>
      <c r="C16" s="219" t="s">
        <v>386</v>
      </c>
      <c r="D16" s="220"/>
      <c r="E16" s="220"/>
      <c r="F16" s="220"/>
      <c r="G16" s="220"/>
      <c r="H16" s="220"/>
      <c r="I16" s="220"/>
      <c r="J16" s="220"/>
      <c r="K16" s="127"/>
    </row>
    <row r="17" spans="2:11" ht="9" customHeight="1" x14ac:dyDescent="0.2">
      <c r="B17" s="48"/>
      <c r="C17" s="11"/>
      <c r="D17" s="12"/>
      <c r="E17" s="12"/>
      <c r="F17" s="12"/>
      <c r="G17" s="12"/>
      <c r="H17" s="12"/>
      <c r="I17" s="12"/>
      <c r="J17" s="12"/>
      <c r="K17" s="127"/>
    </row>
    <row r="18" spans="2:11" x14ac:dyDescent="0.2">
      <c r="B18" s="48"/>
      <c r="C18" s="58" t="s">
        <v>38</v>
      </c>
      <c r="D18" s="12"/>
      <c r="E18" s="12"/>
      <c r="F18" s="12"/>
      <c r="G18" s="12"/>
      <c r="H18" s="12"/>
      <c r="I18" s="12"/>
      <c r="J18" s="12"/>
      <c r="K18" s="127"/>
    </row>
    <row r="19" spans="2:11" x14ac:dyDescent="0.2">
      <c r="B19" s="48"/>
      <c r="C19" s="223" t="s">
        <v>643</v>
      </c>
      <c r="D19" s="222"/>
      <c r="E19" s="222"/>
      <c r="F19" s="222"/>
      <c r="G19" s="222"/>
      <c r="H19" s="222"/>
      <c r="I19" s="222"/>
      <c r="J19" s="222"/>
      <c r="K19" s="127"/>
    </row>
    <row r="20" spans="2:11" x14ac:dyDescent="0.2">
      <c r="B20" s="48"/>
      <c r="C20" s="222"/>
      <c r="D20" s="222"/>
      <c r="E20" s="222"/>
      <c r="F20" s="222"/>
      <c r="G20" s="222"/>
      <c r="H20" s="222"/>
      <c r="I20" s="222"/>
      <c r="J20" s="222"/>
      <c r="K20" s="127"/>
    </row>
    <row r="21" spans="2:11" x14ac:dyDescent="0.2">
      <c r="B21" s="48"/>
      <c r="C21" s="222"/>
      <c r="D21" s="222"/>
      <c r="E21" s="222"/>
      <c r="F21" s="222"/>
      <c r="G21" s="222"/>
      <c r="H21" s="222"/>
      <c r="I21" s="222"/>
      <c r="J21" s="222"/>
      <c r="K21" s="127"/>
    </row>
    <row r="22" spans="2:11" x14ac:dyDescent="0.2">
      <c r="B22" s="48"/>
      <c r="C22" s="221" t="s">
        <v>383</v>
      </c>
      <c r="D22" s="222"/>
      <c r="E22" s="222"/>
      <c r="F22" s="222"/>
      <c r="G22" s="222"/>
      <c r="H22" s="222"/>
      <c r="I22" s="222"/>
      <c r="J22" s="222"/>
      <c r="K22" s="127"/>
    </row>
    <row r="23" spans="2:11" x14ac:dyDescent="0.2">
      <c r="B23" s="48"/>
      <c r="C23" s="222"/>
      <c r="D23" s="222"/>
      <c r="E23" s="222"/>
      <c r="F23" s="222"/>
      <c r="G23" s="222"/>
      <c r="H23" s="222"/>
      <c r="I23" s="222"/>
      <c r="J23" s="222"/>
      <c r="K23" s="127"/>
    </row>
    <row r="24" spans="2:11" ht="9" customHeight="1" x14ac:dyDescent="0.2">
      <c r="B24" s="48"/>
      <c r="C24" s="11"/>
      <c r="D24" s="12"/>
      <c r="E24" s="12"/>
      <c r="F24" s="12"/>
      <c r="G24" s="12"/>
      <c r="H24" s="12"/>
      <c r="I24" s="12"/>
      <c r="J24" s="12"/>
      <c r="K24" s="127"/>
    </row>
    <row r="25" spans="2:11" ht="14.25" customHeight="1" x14ac:dyDescent="0.2">
      <c r="B25" s="48"/>
      <c r="C25" s="58" t="s">
        <v>39</v>
      </c>
      <c r="D25" s="12"/>
      <c r="E25" s="12"/>
      <c r="F25" s="12"/>
      <c r="G25" s="12"/>
      <c r="H25" s="12"/>
      <c r="I25" s="12"/>
      <c r="J25" s="12"/>
      <c r="K25" s="127"/>
    </row>
    <row r="26" spans="2:11" x14ac:dyDescent="0.2">
      <c r="B26" s="48"/>
      <c r="C26" s="224" t="s">
        <v>57</v>
      </c>
      <c r="D26" s="220"/>
      <c r="E26" s="220"/>
      <c r="F26" s="220"/>
      <c r="G26" s="220"/>
      <c r="H26" s="220"/>
      <c r="I26" s="220"/>
      <c r="J26" s="220"/>
      <c r="K26" s="127"/>
    </row>
    <row r="27" spans="2:11" x14ac:dyDescent="0.2">
      <c r="B27" s="48"/>
      <c r="C27" s="223" t="s">
        <v>58</v>
      </c>
      <c r="D27" s="222"/>
      <c r="E27" s="222"/>
      <c r="F27" s="222"/>
      <c r="G27" s="222"/>
      <c r="H27" s="222"/>
      <c r="I27" s="222"/>
      <c r="J27" s="222"/>
      <c r="K27" s="127"/>
    </row>
    <row r="28" spans="2:11" ht="14.25" customHeight="1" x14ac:dyDescent="0.2">
      <c r="B28" s="48"/>
      <c r="C28" s="221" t="s">
        <v>59</v>
      </c>
      <c r="D28" s="239"/>
      <c r="E28" s="239"/>
      <c r="F28" s="239"/>
      <c r="G28" s="239"/>
      <c r="H28" s="239"/>
      <c r="I28" s="239"/>
      <c r="J28" s="239"/>
      <c r="K28" s="127"/>
    </row>
    <row r="29" spans="2:11" x14ac:dyDescent="0.2">
      <c r="B29" s="48"/>
      <c r="C29" s="223" t="s">
        <v>61</v>
      </c>
      <c r="D29" s="222"/>
      <c r="E29" s="222"/>
      <c r="F29" s="222"/>
      <c r="G29" s="222"/>
      <c r="H29" s="222"/>
      <c r="I29" s="222"/>
      <c r="J29" s="222"/>
      <c r="K29" s="127"/>
    </row>
    <row r="30" spans="2:11" x14ac:dyDescent="0.2">
      <c r="B30" s="48"/>
      <c r="C30" s="222"/>
      <c r="D30" s="222"/>
      <c r="E30" s="222"/>
      <c r="F30" s="222"/>
      <c r="G30" s="222"/>
      <c r="H30" s="222"/>
      <c r="I30" s="222"/>
      <c r="J30" s="222"/>
      <c r="K30" s="127"/>
    </row>
    <row r="31" spans="2:11" x14ac:dyDescent="0.25">
      <c r="B31" s="128"/>
      <c r="C31" s="224" t="s">
        <v>60</v>
      </c>
      <c r="D31" s="220"/>
      <c r="E31" s="220"/>
      <c r="F31" s="220"/>
      <c r="G31" s="220"/>
      <c r="H31" s="220"/>
      <c r="I31" s="220"/>
      <c r="J31" s="220"/>
      <c r="K31" s="5"/>
    </row>
    <row r="32" spans="2:11" x14ac:dyDescent="0.2">
      <c r="B32" s="48"/>
      <c r="C32" s="13" t="s">
        <v>7</v>
      </c>
      <c r="D32" s="149"/>
      <c r="E32" s="149"/>
      <c r="F32" s="149"/>
      <c r="G32" s="149"/>
      <c r="H32" s="149"/>
      <c r="I32" s="149"/>
      <c r="J32" s="149"/>
      <c r="K32" s="17"/>
    </row>
    <row r="33" spans="2:13" ht="17.25" customHeight="1" thickBot="1" x14ac:dyDescent="0.3">
      <c r="B33" s="128"/>
      <c r="C33" s="147"/>
      <c r="D33" s="66" t="s">
        <v>384</v>
      </c>
      <c r="E33" s="67"/>
      <c r="F33" s="67"/>
      <c r="G33" s="68"/>
      <c r="H33" s="69"/>
      <c r="I33" s="67"/>
      <c r="J33" s="67"/>
      <c r="K33" s="17"/>
      <c r="L33" s="129"/>
      <c r="M33" s="129"/>
    </row>
    <row r="34" spans="2:13" s="133" customFormat="1" ht="41.25" customHeight="1" thickBot="1" x14ac:dyDescent="0.3">
      <c r="B34" s="130"/>
      <c r="C34" s="131" t="s">
        <v>47</v>
      </c>
      <c r="D34" s="73" t="s">
        <v>52</v>
      </c>
      <c r="E34" s="74" t="s">
        <v>67</v>
      </c>
      <c r="F34" s="33" t="s">
        <v>40</v>
      </c>
      <c r="G34" s="14" t="s">
        <v>66</v>
      </c>
      <c r="H34" s="14" t="s">
        <v>50</v>
      </c>
      <c r="I34" s="33" t="s">
        <v>91</v>
      </c>
      <c r="J34" s="35" t="s">
        <v>65</v>
      </c>
      <c r="K34" s="132"/>
    </row>
    <row r="35" spans="2:13" x14ac:dyDescent="0.2">
      <c r="B35" s="48"/>
      <c r="C35" s="225" t="str">
        <f>'Select City &amp; State'!C29</f>
        <v>Detached / Semi-Detached</v>
      </c>
      <c r="D35" s="60" t="s">
        <v>8</v>
      </c>
      <c r="E35" s="62"/>
      <c r="F35" s="42"/>
      <c r="G35" s="32"/>
      <c r="H35" s="32"/>
      <c r="I35" s="56">
        <f>'Select City &amp; State'!$H30</f>
        <v>310838.929</v>
      </c>
      <c r="J35" s="57">
        <f>E35*I35</f>
        <v>0</v>
      </c>
      <c r="K35" s="17"/>
    </row>
    <row r="36" spans="2:13" x14ac:dyDescent="0.2">
      <c r="B36" s="48"/>
      <c r="C36" s="226"/>
      <c r="D36" s="61" t="s">
        <v>9</v>
      </c>
      <c r="E36" s="45"/>
      <c r="F36" s="42"/>
      <c r="G36" s="32"/>
      <c r="H36" s="32"/>
      <c r="I36" s="34">
        <f>'Select City &amp; State'!$H31</f>
        <v>372551.11680000002</v>
      </c>
      <c r="J36" s="15">
        <f>E36*I36</f>
        <v>0</v>
      </c>
      <c r="K36" s="17"/>
    </row>
    <row r="37" spans="2:13" x14ac:dyDescent="0.2">
      <c r="B37" s="48"/>
      <c r="C37" s="226"/>
      <c r="D37" s="61" t="s">
        <v>10</v>
      </c>
      <c r="E37" s="45"/>
      <c r="F37" s="42"/>
      <c r="G37" s="32"/>
      <c r="H37" s="32"/>
      <c r="I37" s="34">
        <f>'Select City &amp; State'!$H32</f>
        <v>445286.88819999999</v>
      </c>
      <c r="J37" s="15">
        <f>E37*I37</f>
        <v>0</v>
      </c>
      <c r="K37" s="17"/>
    </row>
    <row r="38" spans="2:13" x14ac:dyDescent="0.2">
      <c r="B38" s="48"/>
      <c r="C38" s="226"/>
      <c r="D38" s="61" t="s">
        <v>11</v>
      </c>
      <c r="E38" s="45"/>
      <c r="F38" s="42"/>
      <c r="G38" s="32"/>
      <c r="H38" s="32"/>
      <c r="I38" s="34">
        <f>'Select City &amp; State'!$H33</f>
        <v>525129.92960000003</v>
      </c>
      <c r="J38" s="15">
        <f>E38*I38</f>
        <v>0</v>
      </c>
      <c r="K38" s="17"/>
    </row>
    <row r="39" spans="2:13" ht="15.75" thickBot="1" x14ac:dyDescent="0.25">
      <c r="B39" s="48"/>
      <c r="C39" s="227"/>
      <c r="D39" s="61" t="s">
        <v>12</v>
      </c>
      <c r="E39" s="46"/>
      <c r="F39" s="42"/>
      <c r="G39" s="32"/>
      <c r="H39" s="32"/>
      <c r="I39" s="34">
        <f>'Select City &amp; State'!$H34</f>
        <v>575911.33770000003</v>
      </c>
      <c r="J39" s="15">
        <f>E39*I39</f>
        <v>0</v>
      </c>
      <c r="K39" s="17"/>
    </row>
    <row r="40" spans="2:13" ht="6.75" customHeight="1" thickBot="1" x14ac:dyDescent="0.25">
      <c r="B40" s="48"/>
      <c r="C40" s="152"/>
      <c r="D40" s="30"/>
      <c r="E40" s="149"/>
      <c r="F40" s="149"/>
      <c r="G40" s="149"/>
      <c r="H40" s="37"/>
      <c r="I40" s="149"/>
      <c r="J40" s="17"/>
      <c r="K40" s="17"/>
    </row>
    <row r="41" spans="2:13" x14ac:dyDescent="0.2">
      <c r="B41" s="48"/>
      <c r="C41" s="228" t="str">
        <f>'Select City &amp; State'!C43</f>
        <v>Elevator</v>
      </c>
      <c r="D41" s="40" t="s">
        <v>8</v>
      </c>
      <c r="E41" s="62"/>
      <c r="F41" s="42"/>
      <c r="G41" s="32"/>
      <c r="H41" s="32"/>
      <c r="I41" s="34">
        <f>'Select City &amp; State'!$H44</f>
        <v>270756.84539999999</v>
      </c>
      <c r="J41" s="15">
        <f>E41*I41</f>
        <v>0</v>
      </c>
      <c r="K41" s="17"/>
    </row>
    <row r="42" spans="2:13" x14ac:dyDescent="0.2">
      <c r="B42" s="48"/>
      <c r="C42" s="229"/>
      <c r="D42" s="40" t="s">
        <v>9</v>
      </c>
      <c r="E42" s="45"/>
      <c r="F42" s="42"/>
      <c r="G42" s="32"/>
      <c r="H42" s="32"/>
      <c r="I42" s="34">
        <f>'Select City &amp; State'!$H45</f>
        <v>348115.94420000003</v>
      </c>
      <c r="J42" s="15">
        <f>E42*I42</f>
        <v>0</v>
      </c>
      <c r="K42" s="17"/>
    </row>
    <row r="43" spans="2:13" x14ac:dyDescent="0.2">
      <c r="B43" s="48"/>
      <c r="C43" s="229"/>
      <c r="D43" s="40" t="s">
        <v>10</v>
      </c>
      <c r="E43" s="45"/>
      <c r="F43" s="42"/>
      <c r="G43" s="32"/>
      <c r="H43" s="32"/>
      <c r="I43" s="34">
        <f>'Select City &amp; State'!$H46</f>
        <v>464154.59230000002</v>
      </c>
      <c r="J43" s="15">
        <f>E43*I43</f>
        <v>0</v>
      </c>
      <c r="K43" s="17"/>
    </row>
    <row r="44" spans="2:13" x14ac:dyDescent="0.2">
      <c r="B44" s="48"/>
      <c r="C44" s="229"/>
      <c r="D44" s="40" t="s">
        <v>11</v>
      </c>
      <c r="E44" s="45"/>
      <c r="F44" s="42"/>
      <c r="G44" s="32"/>
      <c r="H44" s="32"/>
      <c r="I44" s="34">
        <f>'Select City &amp; State'!$H47</f>
        <v>580193.24029999995</v>
      </c>
      <c r="J44" s="15">
        <f>E44*I44</f>
        <v>0</v>
      </c>
      <c r="K44" s="17"/>
    </row>
    <row r="45" spans="2:13" ht="15.75" thickBot="1" x14ac:dyDescent="0.25">
      <c r="B45" s="48"/>
      <c r="C45" s="230"/>
      <c r="D45" s="40" t="s">
        <v>12</v>
      </c>
      <c r="E45" s="46"/>
      <c r="F45" s="42"/>
      <c r="G45" s="32"/>
      <c r="H45" s="32"/>
      <c r="I45" s="34">
        <f>'Select City &amp; State'!$H48</f>
        <v>657552.33900000004</v>
      </c>
      <c r="J45" s="15">
        <f>E45*I45</f>
        <v>0</v>
      </c>
      <c r="K45" s="17"/>
    </row>
    <row r="46" spans="2:13" ht="6.75" customHeight="1" thickBot="1" x14ac:dyDescent="0.3">
      <c r="B46" s="128"/>
      <c r="D46" s="16"/>
      <c r="E46" s="149"/>
      <c r="F46" s="149"/>
      <c r="G46" s="149"/>
      <c r="H46" s="149"/>
      <c r="I46" s="149"/>
      <c r="J46" s="17"/>
      <c r="K46" s="5"/>
    </row>
    <row r="47" spans="2:13" x14ac:dyDescent="0.2">
      <c r="B47" s="48"/>
      <c r="C47" s="228" t="str">
        <f>'Select City &amp; State'!C57</f>
        <v>Row House</v>
      </c>
      <c r="D47" s="40" t="s">
        <v>8</v>
      </c>
      <c r="E47" s="62"/>
      <c r="F47" s="42"/>
      <c r="G47" s="32"/>
      <c r="H47" s="32"/>
      <c r="I47" s="34">
        <f>'Select City &amp; State'!$H58</f>
        <v>272981.9473</v>
      </c>
      <c r="J47" s="15">
        <f>E47*I47</f>
        <v>0</v>
      </c>
      <c r="K47" s="17"/>
    </row>
    <row r="48" spans="2:13" x14ac:dyDescent="0.2">
      <c r="B48" s="48"/>
      <c r="C48" s="229"/>
      <c r="D48" s="40" t="s">
        <v>9</v>
      </c>
      <c r="E48" s="45"/>
      <c r="F48" s="42"/>
      <c r="G48" s="32"/>
      <c r="H48" s="32"/>
      <c r="I48" s="34">
        <f>'Select City &amp; State'!$H59</f>
        <v>332271.60060000001</v>
      </c>
      <c r="J48" s="15">
        <f>E48*I48</f>
        <v>0</v>
      </c>
      <c r="K48" s="17"/>
    </row>
    <row r="49" spans="2:13" x14ac:dyDescent="0.2">
      <c r="B49" s="48"/>
      <c r="C49" s="229"/>
      <c r="D49" s="40" t="s">
        <v>10</v>
      </c>
      <c r="E49" s="45"/>
      <c r="F49" s="42"/>
      <c r="G49" s="32"/>
      <c r="H49" s="32"/>
      <c r="I49" s="34">
        <f>'Select City &amp; State'!$H60</f>
        <v>408368.94010000001</v>
      </c>
      <c r="J49" s="15">
        <f>E49*I49</f>
        <v>0</v>
      </c>
      <c r="K49" s="17"/>
    </row>
    <row r="50" spans="2:13" x14ac:dyDescent="0.2">
      <c r="B50" s="48"/>
      <c r="C50" s="229"/>
      <c r="D50" s="40" t="s">
        <v>11</v>
      </c>
      <c r="E50" s="45"/>
      <c r="F50" s="42"/>
      <c r="G50" s="32"/>
      <c r="H50" s="32"/>
      <c r="I50" s="34">
        <f>'Select City &amp; State'!$H61</f>
        <v>486162.5993</v>
      </c>
      <c r="J50" s="15">
        <f>E50*I50</f>
        <v>0</v>
      </c>
      <c r="K50" s="17"/>
    </row>
    <row r="51" spans="2:13" ht="15.75" thickBot="1" x14ac:dyDescent="0.25">
      <c r="B51" s="48"/>
      <c r="C51" s="230"/>
      <c r="D51" s="40" t="s">
        <v>12</v>
      </c>
      <c r="E51" s="46"/>
      <c r="F51" s="42"/>
      <c r="G51" s="32"/>
      <c r="H51" s="32"/>
      <c r="I51" s="34">
        <f>'Select City &amp; State'!$H62</f>
        <v>537076.62990000006</v>
      </c>
      <c r="J51" s="15">
        <f>E51*I51</f>
        <v>0</v>
      </c>
      <c r="K51" s="17"/>
    </row>
    <row r="52" spans="2:13" ht="6.75" customHeight="1" thickBot="1" x14ac:dyDescent="0.25">
      <c r="B52" s="48"/>
      <c r="C52" s="149"/>
      <c r="D52" s="16"/>
      <c r="E52" s="149"/>
      <c r="F52" s="149"/>
      <c r="G52" s="149"/>
      <c r="H52" s="37"/>
      <c r="I52" s="149"/>
      <c r="J52" s="17"/>
      <c r="K52" s="17"/>
    </row>
    <row r="53" spans="2:13" x14ac:dyDescent="0.2">
      <c r="B53" s="48"/>
      <c r="C53" s="228" t="str">
        <f>'Select City &amp; State'!C71</f>
        <v>Walkup</v>
      </c>
      <c r="D53" s="40" t="s">
        <v>8</v>
      </c>
      <c r="E53" s="62"/>
      <c r="F53" s="42"/>
      <c r="G53" s="32"/>
      <c r="H53" s="32"/>
      <c r="I53" s="34">
        <f>'Select City &amp; State'!$H72</f>
        <v>256825.73050000001</v>
      </c>
      <c r="J53" s="15">
        <f>E53*I53</f>
        <v>0</v>
      </c>
      <c r="K53" s="17"/>
    </row>
    <row r="54" spans="2:13" x14ac:dyDescent="0.2">
      <c r="B54" s="48"/>
      <c r="C54" s="229"/>
      <c r="D54" s="40" t="s">
        <v>9</v>
      </c>
      <c r="E54" s="45"/>
      <c r="F54" s="42"/>
      <c r="G54" s="32"/>
      <c r="H54" s="32"/>
      <c r="I54" s="34">
        <f>'Select City &amp; State'!$H73</f>
        <v>324642.40019999997</v>
      </c>
      <c r="J54" s="15">
        <f>E54*I54</f>
        <v>0</v>
      </c>
      <c r="K54" s="17"/>
    </row>
    <row r="55" spans="2:13" x14ac:dyDescent="0.2">
      <c r="B55" s="48"/>
      <c r="C55" s="229"/>
      <c r="D55" s="40" t="s">
        <v>10</v>
      </c>
      <c r="E55" s="45"/>
      <c r="F55" s="42"/>
      <c r="G55" s="32"/>
      <c r="H55" s="32"/>
      <c r="I55" s="34">
        <f>'Select City &amp; State'!$H74</f>
        <v>427275.23749999999</v>
      </c>
      <c r="J55" s="15">
        <f>E55*I55</f>
        <v>0</v>
      </c>
      <c r="K55" s="17"/>
    </row>
    <row r="56" spans="2:13" x14ac:dyDescent="0.2">
      <c r="B56" s="48"/>
      <c r="C56" s="229"/>
      <c r="D56" s="40" t="s">
        <v>11</v>
      </c>
      <c r="E56" s="45"/>
      <c r="F56" s="42"/>
      <c r="G56" s="32"/>
      <c r="H56" s="32"/>
      <c r="I56" s="34">
        <f>'Select City &amp; State'!$H75</f>
        <v>528861.58180000004</v>
      </c>
      <c r="J56" s="15">
        <f>E56*I56</f>
        <v>0</v>
      </c>
      <c r="K56" s="17"/>
    </row>
    <row r="57" spans="2:13" ht="17.25" thickBot="1" x14ac:dyDescent="0.25">
      <c r="B57" s="48"/>
      <c r="C57" s="230"/>
      <c r="D57" s="41" t="s">
        <v>12</v>
      </c>
      <c r="E57" s="47"/>
      <c r="F57" s="43"/>
      <c r="G57" s="36"/>
      <c r="H57" s="36"/>
      <c r="I57" s="38">
        <f>'Select City &amp; State'!$H76</f>
        <v>595423.04130000004</v>
      </c>
      <c r="J57" s="18">
        <f>E57*I57</f>
        <v>0</v>
      </c>
      <c r="K57" s="17"/>
    </row>
    <row r="58" spans="2:13" x14ac:dyDescent="0.2">
      <c r="B58" s="48"/>
      <c r="C58" s="152"/>
      <c r="D58" s="50" t="s">
        <v>15</v>
      </c>
      <c r="E58" s="134">
        <f>SUM(E35:E39)+SUM(E41:E45)+SUM(E47:E51)+SUM(E53:E57)</f>
        <v>0</v>
      </c>
      <c r="F58" s="149"/>
      <c r="G58" s="19"/>
      <c r="H58" s="20"/>
      <c r="I58" s="20"/>
      <c r="J58" s="20"/>
      <c r="K58" s="17"/>
      <c r="L58" s="2"/>
      <c r="M58" s="2"/>
    </row>
    <row r="59" spans="2:13" x14ac:dyDescent="0.2">
      <c r="B59" s="48"/>
      <c r="C59" s="152"/>
      <c r="D59" s="50"/>
      <c r="E59" s="135"/>
      <c r="F59" s="149"/>
      <c r="G59" s="19"/>
      <c r="H59" s="20"/>
      <c r="I59" s="20"/>
      <c r="J59" s="20"/>
      <c r="K59" s="17"/>
      <c r="L59" s="2"/>
      <c r="M59" s="2"/>
    </row>
    <row r="60" spans="2:13" ht="16.5" customHeight="1" thickBot="1" x14ac:dyDescent="0.3">
      <c r="B60" s="125"/>
      <c r="C60" s="76"/>
      <c r="D60" s="66" t="s">
        <v>380</v>
      </c>
      <c r="E60" s="67"/>
      <c r="F60" s="67"/>
      <c r="G60" s="68"/>
      <c r="H60" s="69"/>
      <c r="I60" s="67"/>
      <c r="J60" s="67"/>
      <c r="K60" s="17"/>
      <c r="L60" s="129"/>
      <c r="M60" s="136"/>
    </row>
    <row r="61" spans="2:13" s="133" customFormat="1" ht="40.5" customHeight="1" thickBot="1" x14ac:dyDescent="0.3">
      <c r="B61" s="130"/>
      <c r="C61" s="131" t="s">
        <v>47</v>
      </c>
      <c r="D61" s="75" t="s">
        <v>52</v>
      </c>
      <c r="E61" s="74" t="s">
        <v>67</v>
      </c>
      <c r="F61" s="63" t="s">
        <v>40</v>
      </c>
      <c r="G61" s="64" t="s">
        <v>14</v>
      </c>
      <c r="H61" s="64" t="s">
        <v>51</v>
      </c>
      <c r="I61" s="63" t="s">
        <v>92</v>
      </c>
      <c r="J61" s="65" t="s">
        <v>65</v>
      </c>
      <c r="K61" s="132"/>
    </row>
    <row r="62" spans="2:13" x14ac:dyDescent="0.2">
      <c r="B62" s="48"/>
      <c r="C62" s="225" t="str">
        <f>'Select City &amp; State'!C29</f>
        <v>Detached / Semi-Detached</v>
      </c>
      <c r="D62" s="40" t="s">
        <v>8</v>
      </c>
      <c r="E62" s="62"/>
      <c r="F62" s="42"/>
      <c r="G62" s="32"/>
      <c r="H62" s="32"/>
      <c r="I62" s="34">
        <f>I35*0.9</f>
        <v>279755.03610000003</v>
      </c>
      <c r="J62" s="15">
        <f>E62*I62</f>
        <v>0</v>
      </c>
      <c r="K62" s="17"/>
    </row>
    <row r="63" spans="2:13" x14ac:dyDescent="0.2">
      <c r="B63" s="48"/>
      <c r="C63" s="226"/>
      <c r="D63" s="40" t="s">
        <v>9</v>
      </c>
      <c r="E63" s="45"/>
      <c r="F63" s="42"/>
      <c r="G63" s="32"/>
      <c r="H63" s="32"/>
      <c r="I63" s="34">
        <f t="shared" ref="I63:I84" si="0">I36*0.9</f>
        <v>335296.00512000005</v>
      </c>
      <c r="J63" s="15">
        <f t="shared" ref="J63:J84" si="1">E63*I63</f>
        <v>0</v>
      </c>
      <c r="K63" s="17"/>
    </row>
    <row r="64" spans="2:13" x14ac:dyDescent="0.2">
      <c r="B64" s="48"/>
      <c r="C64" s="226"/>
      <c r="D64" s="40" t="s">
        <v>10</v>
      </c>
      <c r="E64" s="45"/>
      <c r="F64" s="42"/>
      <c r="G64" s="32"/>
      <c r="H64" s="32"/>
      <c r="I64" s="34">
        <f t="shared" si="0"/>
        <v>400758.19938000001</v>
      </c>
      <c r="J64" s="15">
        <f t="shared" si="1"/>
        <v>0</v>
      </c>
      <c r="K64" s="17"/>
    </row>
    <row r="65" spans="2:11" x14ac:dyDescent="0.2">
      <c r="B65" s="48"/>
      <c r="C65" s="226"/>
      <c r="D65" s="40" t="s">
        <v>11</v>
      </c>
      <c r="E65" s="45"/>
      <c r="F65" s="42"/>
      <c r="G65" s="32"/>
      <c r="H65" s="32"/>
      <c r="I65" s="34">
        <f t="shared" si="0"/>
        <v>472616.93664000003</v>
      </c>
      <c r="J65" s="15">
        <f t="shared" si="1"/>
        <v>0</v>
      </c>
      <c r="K65" s="17"/>
    </row>
    <row r="66" spans="2:11" ht="15.75" thickBot="1" x14ac:dyDescent="0.25">
      <c r="B66" s="48"/>
      <c r="C66" s="227"/>
      <c r="D66" s="40" t="s">
        <v>12</v>
      </c>
      <c r="E66" s="46"/>
      <c r="F66" s="42"/>
      <c r="G66" s="32"/>
      <c r="H66" s="32"/>
      <c r="I66" s="34">
        <f t="shared" si="0"/>
        <v>518320.20393000002</v>
      </c>
      <c r="J66" s="15">
        <f t="shared" si="1"/>
        <v>0</v>
      </c>
      <c r="K66" s="17"/>
    </row>
    <row r="67" spans="2:11" ht="6.75" customHeight="1" thickBot="1" x14ac:dyDescent="0.25">
      <c r="B67" s="48"/>
      <c r="C67" s="152"/>
      <c r="D67" s="30"/>
      <c r="E67" s="149"/>
      <c r="F67" s="149"/>
      <c r="G67" s="149"/>
      <c r="H67" s="37"/>
      <c r="I67" s="149"/>
      <c r="J67" s="17"/>
      <c r="K67" s="17"/>
    </row>
    <row r="68" spans="2:11" x14ac:dyDescent="0.2">
      <c r="B68" s="48"/>
      <c r="C68" s="228" t="str">
        <f>'Select City &amp; State'!C43</f>
        <v>Elevator</v>
      </c>
      <c r="D68" s="40" t="s">
        <v>8</v>
      </c>
      <c r="E68" s="62"/>
      <c r="F68" s="42"/>
      <c r="G68" s="32"/>
      <c r="H68" s="32"/>
      <c r="I68" s="34">
        <f t="shared" si="0"/>
        <v>243681.16086</v>
      </c>
      <c r="J68" s="15">
        <f t="shared" si="1"/>
        <v>0</v>
      </c>
      <c r="K68" s="17"/>
    </row>
    <row r="69" spans="2:11" x14ac:dyDescent="0.2">
      <c r="B69" s="48"/>
      <c r="C69" s="229"/>
      <c r="D69" s="40" t="s">
        <v>9</v>
      </c>
      <c r="E69" s="45"/>
      <c r="F69" s="42"/>
      <c r="G69" s="32"/>
      <c r="H69" s="32"/>
      <c r="I69" s="34">
        <f t="shared" si="0"/>
        <v>313304.34978000005</v>
      </c>
      <c r="J69" s="15">
        <f t="shared" si="1"/>
        <v>0</v>
      </c>
      <c r="K69" s="17"/>
    </row>
    <row r="70" spans="2:11" x14ac:dyDescent="0.2">
      <c r="B70" s="48"/>
      <c r="C70" s="229"/>
      <c r="D70" s="40" t="s">
        <v>10</v>
      </c>
      <c r="E70" s="45"/>
      <c r="F70" s="42"/>
      <c r="G70" s="32"/>
      <c r="H70" s="32"/>
      <c r="I70" s="34">
        <f t="shared" si="0"/>
        <v>417739.13307000004</v>
      </c>
      <c r="J70" s="15">
        <f t="shared" si="1"/>
        <v>0</v>
      </c>
      <c r="K70" s="17"/>
    </row>
    <row r="71" spans="2:11" x14ac:dyDescent="0.2">
      <c r="B71" s="48"/>
      <c r="C71" s="229"/>
      <c r="D71" s="40" t="s">
        <v>11</v>
      </c>
      <c r="E71" s="45"/>
      <c r="F71" s="42"/>
      <c r="G71" s="32"/>
      <c r="H71" s="32"/>
      <c r="I71" s="34">
        <f t="shared" si="0"/>
        <v>522173.91626999999</v>
      </c>
      <c r="J71" s="15">
        <f t="shared" si="1"/>
        <v>0</v>
      </c>
      <c r="K71" s="17"/>
    </row>
    <row r="72" spans="2:11" ht="15.75" thickBot="1" x14ac:dyDescent="0.25">
      <c r="B72" s="48"/>
      <c r="C72" s="230"/>
      <c r="D72" s="40" t="s">
        <v>12</v>
      </c>
      <c r="E72" s="46"/>
      <c r="F72" s="42"/>
      <c r="G72" s="32"/>
      <c r="H72" s="32"/>
      <c r="I72" s="34">
        <f t="shared" si="0"/>
        <v>591797.10510000004</v>
      </c>
      <c r="J72" s="15">
        <f t="shared" si="1"/>
        <v>0</v>
      </c>
      <c r="K72" s="17"/>
    </row>
    <row r="73" spans="2:11" ht="6.75" customHeight="1" thickBot="1" x14ac:dyDescent="0.3">
      <c r="B73" s="128"/>
      <c r="D73" s="8"/>
      <c r="E73" s="149"/>
      <c r="F73" s="149"/>
      <c r="G73" s="149"/>
      <c r="H73" s="149"/>
      <c r="I73" s="149"/>
      <c r="J73" s="17"/>
      <c r="K73" s="5"/>
    </row>
    <row r="74" spans="2:11" x14ac:dyDescent="0.2">
      <c r="B74" s="48"/>
      <c r="C74" s="228" t="str">
        <f>'Select City &amp; State'!C57</f>
        <v>Row House</v>
      </c>
      <c r="D74" s="40" t="s">
        <v>8</v>
      </c>
      <c r="E74" s="62"/>
      <c r="F74" s="42"/>
      <c r="G74" s="32"/>
      <c r="H74" s="32"/>
      <c r="I74" s="34">
        <f t="shared" si="0"/>
        <v>245683.75257000001</v>
      </c>
      <c r="J74" s="15">
        <f t="shared" si="1"/>
        <v>0</v>
      </c>
      <c r="K74" s="17"/>
    </row>
    <row r="75" spans="2:11" x14ac:dyDescent="0.2">
      <c r="B75" s="48"/>
      <c r="C75" s="229"/>
      <c r="D75" s="40" t="s">
        <v>9</v>
      </c>
      <c r="E75" s="45"/>
      <c r="F75" s="42"/>
      <c r="G75" s="32"/>
      <c r="H75" s="32"/>
      <c r="I75" s="34">
        <f t="shared" si="0"/>
        <v>299044.44054000004</v>
      </c>
      <c r="J75" s="15">
        <f t="shared" si="1"/>
        <v>0</v>
      </c>
      <c r="K75" s="17"/>
    </row>
    <row r="76" spans="2:11" x14ac:dyDescent="0.2">
      <c r="B76" s="48"/>
      <c r="C76" s="229"/>
      <c r="D76" s="40" t="s">
        <v>10</v>
      </c>
      <c r="E76" s="45"/>
      <c r="F76" s="42"/>
      <c r="G76" s="32"/>
      <c r="H76" s="32"/>
      <c r="I76" s="34">
        <f t="shared" si="0"/>
        <v>367532.04609000002</v>
      </c>
      <c r="J76" s="15">
        <f t="shared" si="1"/>
        <v>0</v>
      </c>
      <c r="K76" s="17"/>
    </row>
    <row r="77" spans="2:11" x14ac:dyDescent="0.2">
      <c r="B77" s="48"/>
      <c r="C77" s="229"/>
      <c r="D77" s="40" t="s">
        <v>11</v>
      </c>
      <c r="E77" s="45"/>
      <c r="F77" s="42"/>
      <c r="G77" s="32"/>
      <c r="H77" s="32"/>
      <c r="I77" s="34">
        <f t="shared" si="0"/>
        <v>437546.33937</v>
      </c>
      <c r="J77" s="15">
        <f t="shared" si="1"/>
        <v>0</v>
      </c>
      <c r="K77" s="17"/>
    </row>
    <row r="78" spans="2:11" ht="15.75" thickBot="1" x14ac:dyDescent="0.25">
      <c r="B78" s="48"/>
      <c r="C78" s="230"/>
      <c r="D78" s="40" t="s">
        <v>12</v>
      </c>
      <c r="E78" s="46"/>
      <c r="F78" s="42"/>
      <c r="G78" s="32"/>
      <c r="H78" s="32"/>
      <c r="I78" s="34">
        <f t="shared" si="0"/>
        <v>483368.96691000008</v>
      </c>
      <c r="J78" s="15">
        <f t="shared" si="1"/>
        <v>0</v>
      </c>
      <c r="K78" s="17"/>
    </row>
    <row r="79" spans="2:11" ht="6.75" customHeight="1" thickBot="1" x14ac:dyDescent="0.25">
      <c r="B79" s="48"/>
      <c r="C79" s="149"/>
      <c r="D79" s="30"/>
      <c r="E79" s="149"/>
      <c r="F79" s="149"/>
      <c r="G79" s="149"/>
      <c r="H79" s="37"/>
      <c r="I79" s="149"/>
      <c r="J79" s="17"/>
      <c r="K79" s="17"/>
    </row>
    <row r="80" spans="2:11" x14ac:dyDescent="0.2">
      <c r="B80" s="48"/>
      <c r="C80" s="228" t="str">
        <f>'Select City &amp; State'!C71</f>
        <v>Walkup</v>
      </c>
      <c r="D80" s="40" t="s">
        <v>8</v>
      </c>
      <c r="E80" s="62"/>
      <c r="F80" s="42"/>
      <c r="G80" s="32"/>
      <c r="H80" s="32"/>
      <c r="I80" s="34">
        <f t="shared" si="0"/>
        <v>231143.15745</v>
      </c>
      <c r="J80" s="15">
        <f t="shared" si="1"/>
        <v>0</v>
      </c>
      <c r="K80" s="17"/>
    </row>
    <row r="81" spans="2:13" x14ac:dyDescent="0.2">
      <c r="B81" s="48"/>
      <c r="C81" s="229"/>
      <c r="D81" s="40" t="s">
        <v>9</v>
      </c>
      <c r="E81" s="45"/>
      <c r="F81" s="42"/>
      <c r="G81" s="32"/>
      <c r="H81" s="32"/>
      <c r="I81" s="34">
        <f t="shared" si="0"/>
        <v>292178.16018000001</v>
      </c>
      <c r="J81" s="15">
        <f t="shared" si="1"/>
        <v>0</v>
      </c>
      <c r="K81" s="17"/>
    </row>
    <row r="82" spans="2:13" x14ac:dyDescent="0.2">
      <c r="B82" s="48"/>
      <c r="C82" s="229"/>
      <c r="D82" s="40" t="s">
        <v>10</v>
      </c>
      <c r="E82" s="45"/>
      <c r="F82" s="42"/>
      <c r="G82" s="32"/>
      <c r="H82" s="32"/>
      <c r="I82" s="34">
        <f t="shared" si="0"/>
        <v>384547.71375</v>
      </c>
      <c r="J82" s="15">
        <f t="shared" si="1"/>
        <v>0</v>
      </c>
      <c r="K82" s="17"/>
    </row>
    <row r="83" spans="2:13" x14ac:dyDescent="0.2">
      <c r="B83" s="48"/>
      <c r="C83" s="229"/>
      <c r="D83" s="40" t="s">
        <v>11</v>
      </c>
      <c r="E83" s="45"/>
      <c r="F83" s="42"/>
      <c r="G83" s="32"/>
      <c r="H83" s="32"/>
      <c r="I83" s="34">
        <f t="shared" si="0"/>
        <v>475975.42362000007</v>
      </c>
      <c r="J83" s="15">
        <f t="shared" si="1"/>
        <v>0</v>
      </c>
      <c r="K83" s="17"/>
    </row>
    <row r="84" spans="2:13" ht="17.25" thickBot="1" x14ac:dyDescent="0.25">
      <c r="B84" s="48"/>
      <c r="C84" s="230"/>
      <c r="D84" s="41" t="s">
        <v>12</v>
      </c>
      <c r="E84" s="46"/>
      <c r="F84" s="43"/>
      <c r="G84" s="36"/>
      <c r="H84" s="36"/>
      <c r="I84" s="34">
        <f t="shared" si="0"/>
        <v>535880.73717000009</v>
      </c>
      <c r="J84" s="72">
        <f t="shared" si="1"/>
        <v>0</v>
      </c>
      <c r="K84" s="17"/>
    </row>
    <row r="85" spans="2:13" x14ac:dyDescent="0.2">
      <c r="B85" s="48"/>
      <c r="C85" s="21"/>
      <c r="D85" s="22" t="s">
        <v>16</v>
      </c>
      <c r="E85" s="137">
        <f>SUM(E62:E66)+SUM(E68:E72)+SUM(E74:E78)+SUM(E80:E84)</f>
        <v>0</v>
      </c>
      <c r="F85" s="149"/>
      <c r="G85" s="149"/>
      <c r="H85" s="149"/>
      <c r="I85" s="149"/>
      <c r="J85" s="149"/>
      <c r="K85" s="17"/>
    </row>
    <row r="86" spans="2:13" ht="6" customHeight="1" thickBot="1" x14ac:dyDescent="0.25">
      <c r="B86" s="48"/>
      <c r="C86" s="149"/>
      <c r="D86" s="149"/>
      <c r="E86" s="149"/>
      <c r="F86" s="149"/>
      <c r="G86" s="149"/>
      <c r="H86" s="149"/>
      <c r="I86" s="149"/>
      <c r="J86" s="149"/>
      <c r="K86" s="17"/>
    </row>
    <row r="87" spans="2:13" ht="29.25" customHeight="1" thickBot="1" x14ac:dyDescent="0.25">
      <c r="B87" s="71" t="s">
        <v>53</v>
      </c>
      <c r="C87" s="23" t="s">
        <v>31</v>
      </c>
      <c r="D87" s="24"/>
      <c r="E87" s="25">
        <f>E58+E85</f>
        <v>0</v>
      </c>
      <c r="F87" s="31"/>
      <c r="G87" s="31"/>
      <c r="H87" s="31"/>
      <c r="I87" s="31"/>
      <c r="J87" s="39">
        <f>SUM(J47:J51)+SUM(J35:J39)+SUM(J53:J57)+SUM(J41:J45)+SUM(J74:J78)+SUM(J62:J66)+SUM(J80:J84)+SUM(J68:J72)</f>
        <v>0</v>
      </c>
      <c r="K87" s="17"/>
    </row>
    <row r="88" spans="2:13" ht="9" customHeight="1" x14ac:dyDescent="0.2">
      <c r="B88" s="48"/>
      <c r="C88" s="149"/>
      <c r="D88" s="149"/>
      <c r="E88" s="19"/>
      <c r="F88" s="20"/>
      <c r="G88" s="20"/>
      <c r="H88" s="20"/>
      <c r="I88" s="20"/>
      <c r="J88" s="20"/>
      <c r="K88" s="17"/>
    </row>
    <row r="89" spans="2:13" ht="27.75" customHeight="1" x14ac:dyDescent="0.2">
      <c r="B89" s="48"/>
      <c r="C89" s="212" t="s">
        <v>93</v>
      </c>
      <c r="D89" s="213"/>
      <c r="E89" s="213"/>
      <c r="F89" s="213"/>
      <c r="G89" s="213"/>
      <c r="H89" s="213"/>
      <c r="I89" s="213"/>
      <c r="J89" s="214"/>
      <c r="K89" s="138"/>
      <c r="L89" s="2"/>
      <c r="M89" s="2"/>
    </row>
    <row r="90" spans="2:13" ht="27.75" customHeight="1" x14ac:dyDescent="0.2">
      <c r="B90" s="48"/>
      <c r="C90" s="215"/>
      <c r="D90" s="216"/>
      <c r="E90" s="216"/>
      <c r="F90" s="216"/>
      <c r="G90" s="216"/>
      <c r="H90" s="216"/>
      <c r="I90" s="216"/>
      <c r="J90" s="217"/>
      <c r="K90" s="138"/>
      <c r="L90" s="2"/>
      <c r="M90" s="2"/>
    </row>
    <row r="91" spans="2:13" ht="15" customHeight="1" thickBot="1" x14ac:dyDescent="0.25">
      <c r="B91" s="49"/>
      <c r="C91" s="26"/>
      <c r="D91" s="27"/>
      <c r="E91" s="27"/>
      <c r="F91" s="27"/>
      <c r="G91" s="27"/>
      <c r="H91" s="29"/>
      <c r="I91" s="28"/>
      <c r="J91" s="29"/>
      <c r="K91" s="139"/>
      <c r="L91" s="2"/>
      <c r="M91" s="2"/>
    </row>
    <row r="92" spans="2:13" ht="12.75" customHeight="1" x14ac:dyDescent="0.25">
      <c r="C92" s="3"/>
      <c r="H92" s="2"/>
      <c r="I92" s="1"/>
      <c r="J92" s="2"/>
      <c r="K92" s="2"/>
      <c r="L92" s="2"/>
      <c r="M92" s="2"/>
    </row>
    <row r="94" spans="2:13" x14ac:dyDescent="0.25">
      <c r="C94" s="118"/>
      <c r="H94" s="2"/>
      <c r="I94" s="1"/>
      <c r="J94" s="2"/>
      <c r="K94" s="2"/>
      <c r="L94" s="2"/>
      <c r="M94" s="2"/>
    </row>
  </sheetData>
  <sheetProtection algorithmName="SHA-512" hashValue="8Hch99Dj0+WtIlSmWtyrrDSJIxc1Y89BI+oWXGslC5/TVdM3mUplNjw4flICKGnnZ051+E0TAH+PnJq7Mq0tSA==" saltValue="ySdVrIlkdeBQRfQASWL53g==" spinCount="100000" sheet="1" objects="1" scenarios="1"/>
  <mergeCells count="27">
    <mergeCell ref="C53:C57"/>
    <mergeCell ref="B2:K2"/>
    <mergeCell ref="B3:K3"/>
    <mergeCell ref="C31:J31"/>
    <mergeCell ref="G6:J6"/>
    <mergeCell ref="G8:J8"/>
    <mergeCell ref="H10:J11"/>
    <mergeCell ref="C10:F10"/>
    <mergeCell ref="C11:F11"/>
    <mergeCell ref="C28:J28"/>
    <mergeCell ref="J4:J5"/>
    <mergeCell ref="C89:J90"/>
    <mergeCell ref="C13:J14"/>
    <mergeCell ref="C15:J15"/>
    <mergeCell ref="C22:J23"/>
    <mergeCell ref="C27:J27"/>
    <mergeCell ref="C19:J21"/>
    <mergeCell ref="C26:J26"/>
    <mergeCell ref="C29:J30"/>
    <mergeCell ref="C16:J16"/>
    <mergeCell ref="C35:C39"/>
    <mergeCell ref="C80:C84"/>
    <mergeCell ref="C62:C66"/>
    <mergeCell ref="C68:C72"/>
    <mergeCell ref="C74:C78"/>
    <mergeCell ref="C41:C45"/>
    <mergeCell ref="C47:C51"/>
  </mergeCells>
  <phoneticPr fontId="0" type="noConversion"/>
  <printOptions horizontalCentered="1"/>
  <pageMargins left="0.25" right="0.25" top="0.5" bottom="0.25" header="0.5" footer="0.25"/>
  <pageSetup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Q88"/>
  <sheetViews>
    <sheetView tabSelected="1" topLeftCell="A9" workbookViewId="0">
      <selection activeCell="L23" sqref="L23"/>
    </sheetView>
  </sheetViews>
  <sheetFormatPr defaultColWidth="9" defaultRowHeight="15" x14ac:dyDescent="0.25"/>
  <cols>
    <col min="1" max="2" width="2.625" style="77" customWidth="1"/>
    <col min="3" max="3" width="9.125" style="77" customWidth="1"/>
    <col min="4" max="4" width="2.625" style="78" customWidth="1"/>
    <col min="5" max="5" width="31.375" style="77" customWidth="1"/>
    <col min="6" max="6" width="0.125" style="77" customWidth="1"/>
    <col min="7" max="7" width="6.625" style="77" customWidth="1"/>
    <col min="8" max="8" width="12.625" style="77" customWidth="1"/>
    <col min="9" max="9" width="13.375" style="77" customWidth="1"/>
    <col min="10" max="10" width="7.5" style="77" customWidth="1"/>
    <col min="11" max="11" width="4.5" style="77" customWidth="1"/>
    <col min="12" max="12" width="12.75" style="77" customWidth="1"/>
    <col min="13" max="13" width="21.625" style="77" customWidth="1"/>
    <col min="14" max="14" width="2.625" style="77" customWidth="1"/>
    <col min="15" max="16" width="9" style="77"/>
    <col min="17" max="17" width="18.125" style="77" customWidth="1"/>
    <col min="18" max="16384" width="9" style="77"/>
  </cols>
  <sheetData>
    <row r="1" spans="2:14" ht="18.75" customHeight="1" x14ac:dyDescent="0.25">
      <c r="L1" s="157"/>
      <c r="M1" s="177" t="s">
        <v>665</v>
      </c>
      <c r="N1" s="157"/>
    </row>
    <row r="2" spans="2:14" x14ac:dyDescent="0.25">
      <c r="L2" s="157"/>
      <c r="M2" s="157" t="s">
        <v>667</v>
      </c>
      <c r="N2" s="157"/>
    </row>
    <row r="4" spans="2:14" ht="15.75" x14ac:dyDescent="0.25">
      <c r="B4" s="244" t="s">
        <v>372</v>
      </c>
      <c r="C4" s="244"/>
      <c r="D4" s="244"/>
      <c r="E4" s="244"/>
      <c r="F4" s="244"/>
      <c r="G4" s="244"/>
      <c r="H4" s="244"/>
      <c r="I4" s="244"/>
      <c r="J4" s="244"/>
      <c r="K4" s="244"/>
      <c r="L4" s="244"/>
      <c r="M4" s="244"/>
      <c r="N4" s="244"/>
    </row>
    <row r="5" spans="2:14" ht="19.5" thickBot="1" x14ac:dyDescent="0.35">
      <c r="B5" s="194" t="s">
        <v>668</v>
      </c>
      <c r="C5" s="194"/>
      <c r="D5" s="194"/>
      <c r="E5" s="194"/>
      <c r="F5" s="194"/>
      <c r="G5" s="194"/>
      <c r="H5" s="194"/>
      <c r="I5" s="194"/>
      <c r="J5" s="194"/>
      <c r="K5" s="194"/>
      <c r="L5" s="194"/>
      <c r="M5" s="194"/>
      <c r="N5" s="194"/>
    </row>
    <row r="6" spans="2:14" ht="12.75" customHeight="1" x14ac:dyDescent="0.2">
      <c r="B6" s="79"/>
      <c r="C6" s="80"/>
      <c r="D6" s="81"/>
      <c r="E6" s="80"/>
      <c r="F6" s="80"/>
      <c r="G6" s="80"/>
      <c r="H6" s="80"/>
      <c r="I6" s="80"/>
      <c r="J6" s="80"/>
      <c r="K6" s="80"/>
      <c r="L6" s="80"/>
      <c r="M6" s="80"/>
      <c r="N6" s="82"/>
    </row>
    <row r="7" spans="2:14" ht="18" x14ac:dyDescent="0.25">
      <c r="B7" s="83"/>
      <c r="C7" s="84" t="s">
        <v>17</v>
      </c>
      <c r="E7" s="148"/>
      <c r="F7" s="148"/>
      <c r="G7" s="148"/>
      <c r="H7" s="148"/>
      <c r="I7" s="148"/>
      <c r="J7" s="148"/>
      <c r="K7" s="148"/>
      <c r="L7" s="148"/>
      <c r="M7" s="22" t="s">
        <v>85</v>
      </c>
      <c r="N7" s="85"/>
    </row>
    <row r="8" spans="2:14" ht="57.75" customHeight="1" x14ac:dyDescent="0.2">
      <c r="B8" s="83"/>
      <c r="C8" s="148"/>
      <c r="D8" s="242" t="s">
        <v>373</v>
      </c>
      <c r="E8" s="242"/>
      <c r="F8" s="242"/>
      <c r="G8" s="242"/>
      <c r="H8" s="242"/>
      <c r="I8" s="242"/>
      <c r="J8" s="242"/>
      <c r="K8" s="242"/>
      <c r="L8" s="158"/>
      <c r="M8" s="158"/>
      <c r="N8" s="85"/>
    </row>
    <row r="9" spans="2:14" ht="14.25" x14ac:dyDescent="0.2">
      <c r="B9" s="83"/>
      <c r="C9" s="148"/>
      <c r="D9" s="158"/>
      <c r="E9" s="158"/>
      <c r="F9" s="158"/>
      <c r="G9" s="158"/>
      <c r="H9" s="158"/>
      <c r="I9" s="158"/>
      <c r="J9" s="158"/>
      <c r="K9" s="158"/>
      <c r="L9" s="158"/>
      <c r="M9" s="158"/>
      <c r="N9" s="85"/>
    </row>
    <row r="10" spans="2:14" ht="47.25" customHeight="1" x14ac:dyDescent="0.2">
      <c r="B10" s="83"/>
      <c r="C10" s="148"/>
      <c r="D10" s="243" t="s">
        <v>374</v>
      </c>
      <c r="E10" s="243"/>
      <c r="F10" s="243"/>
      <c r="G10" s="243"/>
      <c r="H10" s="243"/>
      <c r="I10" s="243"/>
      <c r="J10" s="243"/>
      <c r="K10" s="243"/>
      <c r="L10" s="158"/>
      <c r="M10" s="158"/>
      <c r="N10" s="85"/>
    </row>
    <row r="11" spans="2:14" ht="14.25" x14ac:dyDescent="0.2">
      <c r="B11" s="83"/>
      <c r="C11" s="148"/>
      <c r="D11" s="158"/>
      <c r="E11" s="158"/>
      <c r="F11" s="158"/>
      <c r="G11" s="158"/>
      <c r="H11" s="158"/>
      <c r="I11" s="158"/>
      <c r="J11" s="158"/>
      <c r="K11" s="158"/>
      <c r="L11" s="158"/>
      <c r="M11" s="158"/>
      <c r="N11" s="85"/>
    </row>
    <row r="12" spans="2:14" ht="18.600000000000001" customHeight="1" x14ac:dyDescent="0.2">
      <c r="B12" s="83"/>
      <c r="C12" s="148"/>
      <c r="D12" s="86"/>
      <c r="E12" s="148"/>
      <c r="F12" s="148"/>
      <c r="G12" s="148"/>
      <c r="H12" s="148"/>
      <c r="I12" s="148"/>
      <c r="J12" s="148"/>
      <c r="K12" s="148"/>
      <c r="L12" s="148"/>
      <c r="M12" s="148"/>
      <c r="N12" s="85"/>
    </row>
    <row r="13" spans="2:14" ht="18.75" customHeight="1" x14ac:dyDescent="0.2">
      <c r="B13" s="83"/>
      <c r="C13" s="50" t="s">
        <v>54</v>
      </c>
      <c r="D13" s="245" t="s">
        <v>41</v>
      </c>
      <c r="E13" s="245"/>
      <c r="F13" s="245"/>
      <c r="G13" s="245"/>
      <c r="H13" s="245"/>
      <c r="I13" s="245"/>
      <c r="J13" s="245"/>
      <c r="K13" s="245"/>
      <c r="M13" s="87">
        <f>'TDC Limit Calculation'!J87</f>
        <v>0</v>
      </c>
      <c r="N13" s="85"/>
    </row>
    <row r="14" spans="2:14" ht="20.25" customHeight="1" x14ac:dyDescent="0.2">
      <c r="B14" s="83"/>
      <c r="C14" s="88"/>
      <c r="D14" s="152"/>
      <c r="E14" s="162" t="s">
        <v>94</v>
      </c>
      <c r="F14" s="162"/>
      <c r="G14" s="162"/>
      <c r="H14" s="162"/>
      <c r="I14" s="162"/>
      <c r="J14" s="149"/>
      <c r="K14" s="149"/>
      <c r="M14" s="89"/>
      <c r="N14" s="85"/>
    </row>
    <row r="15" spans="2:14" ht="15.75" customHeight="1" thickBot="1" x14ac:dyDescent="0.25">
      <c r="B15" s="83"/>
      <c r="C15" s="88"/>
      <c r="D15" s="152"/>
      <c r="E15" s="152"/>
      <c r="F15" s="152"/>
      <c r="G15" s="152"/>
      <c r="H15" s="152"/>
      <c r="I15" s="152"/>
      <c r="J15" s="152"/>
      <c r="K15" s="152"/>
      <c r="M15" s="89"/>
      <c r="N15" s="85"/>
    </row>
    <row r="16" spans="2:14" ht="18" customHeight="1" thickBot="1" x14ac:dyDescent="0.25">
      <c r="B16" s="83"/>
      <c r="C16" s="90" t="s">
        <v>26</v>
      </c>
      <c r="D16" s="146" t="s">
        <v>648</v>
      </c>
      <c r="E16" s="149"/>
      <c r="F16" s="149"/>
      <c r="G16" s="149"/>
      <c r="H16" s="149"/>
      <c r="I16" s="149"/>
      <c r="J16" s="149"/>
      <c r="K16" s="149"/>
      <c r="L16" s="159"/>
      <c r="M16" s="59">
        <v>0</v>
      </c>
      <c r="N16" s="85"/>
    </row>
    <row r="17" spans="2:17" ht="15.75" customHeight="1" x14ac:dyDescent="0.2">
      <c r="B17" s="83"/>
      <c r="C17" s="91"/>
      <c r="D17" s="146"/>
      <c r="E17" s="150" t="s">
        <v>375</v>
      </c>
      <c r="F17" s="150"/>
      <c r="G17" s="150"/>
      <c r="H17" s="150"/>
      <c r="I17" s="150"/>
      <c r="J17" s="150"/>
      <c r="K17" s="150"/>
      <c r="L17"/>
      <c r="M17" s="92" t="str">
        <f>IF(MaxTDCLimit=0,"",IF(M41&gt;0,IF(CSSrequest/M41&gt;0.15,"Warning: exceeds",""),IF(CSSrequest/M38&gt;0.15,"Warning: exceeds","")))</f>
        <v/>
      </c>
      <c r="N17" s="85"/>
    </row>
    <row r="18" spans="2:17" ht="15.75" customHeight="1" x14ac:dyDescent="0.2">
      <c r="B18" s="83"/>
      <c r="C18" s="86" t="s">
        <v>13</v>
      </c>
      <c r="D18" s="148"/>
      <c r="E18" s="234" t="s">
        <v>664</v>
      </c>
      <c r="F18" s="234"/>
      <c r="G18" s="234"/>
      <c r="H18" s="234"/>
      <c r="I18" s="234"/>
      <c r="J18" s="234"/>
      <c r="K18" s="234"/>
      <c r="L18" s="148"/>
      <c r="M18" s="93" t="str">
        <f>IF(M17="Warning: exceeds","15% SS limit","")</f>
        <v/>
      </c>
      <c r="N18" s="85"/>
    </row>
    <row r="19" spans="2:17" ht="15.75" customHeight="1" x14ac:dyDescent="0.2">
      <c r="B19" s="83"/>
      <c r="C19" s="86"/>
      <c r="D19" s="148"/>
      <c r="E19" s="234"/>
      <c r="F19" s="234"/>
      <c r="G19" s="234"/>
      <c r="H19" s="234"/>
      <c r="I19" s="234"/>
      <c r="J19" s="234"/>
      <c r="K19" s="234"/>
      <c r="L19" s="148"/>
      <c r="M19" s="148"/>
      <c r="N19" s="85"/>
    </row>
    <row r="20" spans="2:17" ht="15.75" customHeight="1" thickBot="1" x14ac:dyDescent="0.25">
      <c r="B20" s="83"/>
      <c r="C20" s="86"/>
      <c r="D20" s="148"/>
      <c r="E20" s="145"/>
      <c r="F20" s="145"/>
      <c r="G20" s="145"/>
      <c r="H20" s="145"/>
      <c r="I20" s="145"/>
      <c r="J20" s="145"/>
      <c r="K20" s="145"/>
      <c r="L20" s="148"/>
      <c r="M20" s="148"/>
      <c r="N20" s="85"/>
    </row>
    <row r="21" spans="2:17" ht="18" customHeight="1" thickBot="1" x14ac:dyDescent="0.25">
      <c r="B21" s="83"/>
      <c r="C21" s="90" t="s">
        <v>27</v>
      </c>
      <c r="D21" s="146" t="s">
        <v>385</v>
      </c>
      <c r="E21" s="149"/>
      <c r="F21" s="149"/>
      <c r="G21" s="149"/>
      <c r="H21" s="149"/>
      <c r="I21" s="149"/>
      <c r="J21" s="149"/>
      <c r="K21" s="149"/>
      <c r="L21" s="159"/>
      <c r="M21" s="59">
        <v>0</v>
      </c>
      <c r="N21" s="85"/>
    </row>
    <row r="22" spans="2:17" ht="15.75" customHeight="1" x14ac:dyDescent="0.2">
      <c r="B22" s="83"/>
      <c r="C22" s="91"/>
      <c r="D22" s="146"/>
      <c r="E22" s="150" t="s">
        <v>375</v>
      </c>
      <c r="F22" s="150"/>
      <c r="G22" s="150"/>
      <c r="H22" s="150"/>
      <c r="I22" s="150"/>
      <c r="J22" s="150"/>
      <c r="K22" s="150"/>
      <c r="L22"/>
      <c r="M22" s="92" t="str">
        <f>IFERROR(IF(MaxTDCLimit=0,"",IF(M41&gt;0,IF(M21/M41&gt;0.1,"Warning: exceeds",""),IF(M21/M38&gt;0.1,"Warning: exceeds",""))),0)</f>
        <v/>
      </c>
      <c r="N22" s="85"/>
    </row>
    <row r="23" spans="2:17" ht="40.5" customHeight="1" x14ac:dyDescent="0.2">
      <c r="B23" s="83"/>
      <c r="C23" s="86" t="s">
        <v>13</v>
      </c>
      <c r="D23" s="148"/>
      <c r="E23" s="234" t="s">
        <v>670</v>
      </c>
      <c r="F23" s="234"/>
      <c r="G23" s="234"/>
      <c r="H23" s="234"/>
      <c r="I23" s="234"/>
      <c r="J23" s="234"/>
      <c r="K23" s="234"/>
      <c r="L23" s="148"/>
      <c r="M23" s="94" t="str">
        <f>IF(M22="Warning: exceeds","10% CCI limit","")</f>
        <v/>
      </c>
      <c r="N23" s="85"/>
    </row>
    <row r="24" spans="2:17" ht="15.75" customHeight="1" x14ac:dyDescent="0.2">
      <c r="B24" s="83"/>
      <c r="C24" s="99"/>
      <c r="D24" s="146"/>
      <c r="E24" s="150"/>
      <c r="F24" s="149"/>
      <c r="G24" s="149"/>
      <c r="H24" s="149"/>
      <c r="I24" s="149"/>
      <c r="J24" s="149"/>
      <c r="K24" s="149"/>
      <c r="M24" s="100"/>
      <c r="N24" s="85"/>
      <c r="P24" s="97"/>
      <c r="Q24" s="98"/>
    </row>
    <row r="25" spans="2:17" ht="18.75" customHeight="1" x14ac:dyDescent="0.2">
      <c r="B25" s="83"/>
      <c r="C25" s="95" t="s">
        <v>30</v>
      </c>
      <c r="D25" s="250" t="s">
        <v>647</v>
      </c>
      <c r="E25" s="250"/>
      <c r="F25" s="250"/>
      <c r="G25" s="250"/>
      <c r="H25" s="250"/>
      <c r="I25" s="250"/>
      <c r="J25" s="250"/>
      <c r="K25" s="250"/>
      <c r="L25" s="148"/>
      <c r="M25" s="87">
        <f>MaxTDCLimit+CSSrequest+M21</f>
        <v>0</v>
      </c>
      <c r="N25" s="85"/>
      <c r="P25" s="97"/>
      <c r="Q25" s="98"/>
    </row>
    <row r="26" spans="2:17" ht="15.75" customHeight="1" x14ac:dyDescent="0.2">
      <c r="B26" s="83"/>
      <c r="C26" s="101"/>
      <c r="D26" s="152"/>
      <c r="E26" s="252" t="s">
        <v>649</v>
      </c>
      <c r="F26" s="252"/>
      <c r="G26" s="252"/>
      <c r="H26" s="252"/>
      <c r="I26" s="252"/>
      <c r="J26" s="149"/>
      <c r="K26" s="149"/>
      <c r="L26" s="148"/>
      <c r="M26" s="89"/>
      <c r="N26" s="85"/>
      <c r="P26" s="97"/>
      <c r="Q26" s="98"/>
    </row>
    <row r="27" spans="2:17" ht="15.75" customHeight="1" thickBot="1" x14ac:dyDescent="0.25">
      <c r="B27" s="83"/>
      <c r="C27" s="86"/>
      <c r="D27" s="148"/>
      <c r="E27" s="251"/>
      <c r="F27" s="247"/>
      <c r="G27" s="247"/>
      <c r="H27" s="247"/>
      <c r="I27" s="247"/>
      <c r="J27" s="247"/>
      <c r="K27" s="247"/>
      <c r="L27" s="148"/>
      <c r="M27" s="148"/>
      <c r="N27" s="85"/>
    </row>
    <row r="28" spans="2:17" ht="18" customHeight="1" thickBot="1" x14ac:dyDescent="0.25">
      <c r="B28" s="83"/>
      <c r="C28" s="95" t="s">
        <v>35</v>
      </c>
      <c r="D28" s="146" t="s">
        <v>646</v>
      </c>
      <c r="E28" s="146"/>
      <c r="F28" s="146"/>
      <c r="G28" s="146"/>
      <c r="H28" s="146"/>
      <c r="I28" s="146"/>
      <c r="J28" s="146"/>
      <c r="K28" s="146"/>
      <c r="L28" s="102" t="s">
        <v>18</v>
      </c>
      <c r="M28" s="44">
        <v>0</v>
      </c>
      <c r="N28" s="85" t="s">
        <v>19</v>
      </c>
      <c r="Q28"/>
    </row>
    <row r="29" spans="2:17" ht="15.75" customHeight="1" x14ac:dyDescent="0.2">
      <c r="B29" s="83"/>
      <c r="C29" s="99"/>
      <c r="D29" s="146"/>
      <c r="E29" s="248" t="s">
        <v>376</v>
      </c>
      <c r="F29" s="248"/>
      <c r="G29" s="248"/>
      <c r="H29" s="248"/>
      <c r="I29" s="248"/>
      <c r="J29" s="248"/>
      <c r="K29" s="248"/>
      <c r="L29" s="96"/>
      <c r="M29" s="148"/>
      <c r="N29" s="85"/>
    </row>
    <row r="30" spans="2:17" ht="15.75" customHeight="1" x14ac:dyDescent="0.2">
      <c r="B30" s="83"/>
      <c r="C30" s="99"/>
      <c r="D30" s="146"/>
      <c r="E30" s="248"/>
      <c r="F30" s="248"/>
      <c r="G30" s="248"/>
      <c r="H30" s="248"/>
      <c r="I30" s="248"/>
      <c r="J30" s="248"/>
      <c r="K30" s="248"/>
      <c r="L30" s="96"/>
      <c r="M30" s="148"/>
      <c r="N30" s="85"/>
    </row>
    <row r="31" spans="2:17" ht="21.75" customHeight="1" x14ac:dyDescent="0.2">
      <c r="B31" s="83"/>
      <c r="C31" s="99"/>
      <c r="D31" s="146"/>
      <c r="E31" s="249"/>
      <c r="F31" s="249"/>
      <c r="G31" s="249"/>
      <c r="H31" s="249"/>
      <c r="I31" s="249"/>
      <c r="J31" s="249"/>
      <c r="K31" s="249"/>
      <c r="L31" s="96"/>
      <c r="M31" s="148"/>
      <c r="N31" s="85"/>
    </row>
    <row r="32" spans="2:17" ht="18.75" customHeight="1" x14ac:dyDescent="0.2">
      <c r="B32" s="83"/>
      <c r="C32" s="160" t="s">
        <v>640</v>
      </c>
      <c r="D32" s="103" t="s">
        <v>42</v>
      </c>
      <c r="E32" s="150"/>
      <c r="F32" s="150"/>
      <c r="G32" s="150"/>
      <c r="H32" s="150"/>
      <c r="I32" s="150"/>
      <c r="J32" s="150"/>
      <c r="K32" s="150"/>
      <c r="M32" s="87">
        <f>M25-M28</f>
        <v>0</v>
      </c>
      <c r="N32" s="85"/>
    </row>
    <row r="33" spans="2:14" ht="15.75" customHeight="1" x14ac:dyDescent="0.2">
      <c r="B33" s="83"/>
      <c r="C33" s="86"/>
      <c r="D33" s="103"/>
      <c r="E33" s="150" t="s">
        <v>650</v>
      </c>
      <c r="F33" s="150"/>
      <c r="G33" s="150"/>
      <c r="H33" s="150"/>
      <c r="I33" s="150"/>
      <c r="J33" s="150"/>
      <c r="K33" s="150"/>
      <c r="L33" s="148"/>
      <c r="M33" s="104"/>
      <c r="N33" s="85"/>
    </row>
    <row r="34" spans="2:14" ht="15.75" customHeight="1" x14ac:dyDescent="0.2">
      <c r="B34" s="83"/>
      <c r="C34" s="86"/>
      <c r="D34" s="103"/>
      <c r="E34" s="150"/>
      <c r="F34" s="150"/>
      <c r="G34" s="150"/>
      <c r="H34" s="150"/>
      <c r="I34" s="150"/>
      <c r="J34" s="150"/>
      <c r="K34" s="150"/>
      <c r="L34" s="148"/>
      <c r="M34" s="104"/>
      <c r="N34" s="85"/>
    </row>
    <row r="35" spans="2:14" ht="18.75" customHeight="1" x14ac:dyDescent="0.2">
      <c r="B35" s="83"/>
      <c r="C35" s="160" t="s">
        <v>641</v>
      </c>
      <c r="D35" s="148" t="s">
        <v>377</v>
      </c>
      <c r="E35" s="149"/>
      <c r="F35" s="149"/>
      <c r="G35" s="149"/>
      <c r="H35" s="149"/>
      <c r="I35" s="149"/>
      <c r="J35" s="149"/>
      <c r="K35" s="149"/>
      <c r="L35" s="105">
        <v>26000000</v>
      </c>
      <c r="M35" s="104"/>
      <c r="N35" s="85"/>
    </row>
    <row r="36" spans="2:14" ht="15.75" customHeight="1" x14ac:dyDescent="0.2">
      <c r="B36" s="83"/>
      <c r="C36" s="86"/>
      <c r="D36" s="86"/>
      <c r="E36" s="150" t="s">
        <v>644</v>
      </c>
      <c r="F36" s="150"/>
      <c r="G36" s="150"/>
      <c r="H36" s="150"/>
      <c r="I36" s="150"/>
      <c r="J36" s="150"/>
      <c r="K36" s="150"/>
      <c r="L36" s="148"/>
      <c r="M36" s="106"/>
      <c r="N36" s="85"/>
    </row>
    <row r="37" spans="2:14" ht="17.25" thickBot="1" x14ac:dyDescent="0.25">
      <c r="B37" s="83"/>
      <c r="C37" s="86"/>
      <c r="D37" s="77"/>
      <c r="L37" s="148"/>
      <c r="M37" s="107"/>
      <c r="N37" s="85"/>
    </row>
    <row r="38" spans="2:14" ht="18" customHeight="1" thickBot="1" x14ac:dyDescent="0.25">
      <c r="B38" s="83"/>
      <c r="C38" s="50" t="s">
        <v>642</v>
      </c>
      <c r="D38" s="154" t="s">
        <v>378</v>
      </c>
      <c r="E38" s="154"/>
      <c r="F38" s="154"/>
      <c r="G38" s="154"/>
      <c r="H38" s="154"/>
      <c r="I38" s="154"/>
      <c r="J38" s="154"/>
      <c r="K38" s="154"/>
      <c r="L38" s="108"/>
      <c r="M38" s="109">
        <f>MIN(M32,L35)</f>
        <v>0</v>
      </c>
      <c r="N38" s="85"/>
    </row>
    <row r="39" spans="2:14" ht="16.5" x14ac:dyDescent="0.2">
      <c r="B39" s="83"/>
      <c r="C39" s="99"/>
      <c r="D39" s="153"/>
      <c r="E39" s="150" t="s">
        <v>669</v>
      </c>
      <c r="F39" s="150"/>
      <c r="G39" s="150"/>
      <c r="H39" s="150"/>
      <c r="I39" s="150"/>
      <c r="J39" s="150"/>
      <c r="K39" s="149"/>
      <c r="L39" s="108"/>
      <c r="M39" s="110"/>
      <c r="N39" s="85"/>
    </row>
    <row r="40" spans="2:14" ht="17.25" thickBot="1" x14ac:dyDescent="0.25">
      <c r="B40" s="83"/>
      <c r="C40" s="99"/>
      <c r="D40" s="153"/>
      <c r="E40" s="154"/>
      <c r="F40" s="154"/>
      <c r="G40" s="154"/>
      <c r="H40" s="154"/>
      <c r="I40" s="154"/>
      <c r="J40" s="154"/>
      <c r="K40" s="154"/>
      <c r="L40" s="108"/>
      <c r="M40" s="110"/>
      <c r="N40" s="85"/>
    </row>
    <row r="41" spans="2:14" ht="18" customHeight="1" thickBot="1" x14ac:dyDescent="0.25">
      <c r="B41" s="83"/>
      <c r="C41" s="95" t="s">
        <v>32</v>
      </c>
      <c r="D41" s="147" t="s">
        <v>645</v>
      </c>
      <c r="E41" s="154"/>
      <c r="F41" s="154"/>
      <c r="G41" s="154"/>
      <c r="H41" s="154"/>
      <c r="I41" s="154"/>
      <c r="J41" s="154"/>
      <c r="K41" s="154"/>
      <c r="L41" s="108"/>
      <c r="M41" s="70"/>
      <c r="N41" s="85"/>
    </row>
    <row r="42" spans="2:14" ht="18" customHeight="1" x14ac:dyDescent="0.2">
      <c r="B42" s="83"/>
      <c r="C42" s="99"/>
      <c r="D42" s="153"/>
      <c r="E42" s="246" t="s">
        <v>84</v>
      </c>
      <c r="F42" s="246"/>
      <c r="G42" s="246"/>
      <c r="H42" s="246"/>
      <c r="I42" s="246"/>
      <c r="J42" s="246"/>
      <c r="K42" s="247"/>
      <c r="L42" s="108"/>
      <c r="M42" s="111" t="str">
        <f>IF(M41&gt;M38,"Warning: exceeds","")</f>
        <v/>
      </c>
      <c r="N42" s="85"/>
    </row>
    <row r="43" spans="2:14" ht="19.5" customHeight="1" thickBot="1" x14ac:dyDescent="0.25">
      <c r="B43" s="112"/>
      <c r="C43" s="113"/>
      <c r="D43" s="114"/>
      <c r="E43" s="161"/>
      <c r="F43" s="113"/>
      <c r="G43" s="113"/>
      <c r="H43" s="113"/>
      <c r="I43" s="113"/>
      <c r="J43" s="113"/>
      <c r="K43" s="113"/>
      <c r="L43" s="113"/>
      <c r="M43" s="115" t="str">
        <f>IF(M42="Warning: exceeds","max request (see 10(c) above)","")</f>
        <v/>
      </c>
      <c r="N43" s="116"/>
    </row>
    <row r="44" spans="2:14" x14ac:dyDescent="0.25">
      <c r="E44" s="117"/>
      <c r="M44" s="102" t="s">
        <v>637</v>
      </c>
      <c r="N44" s="102"/>
    </row>
    <row r="45" spans="2:14" x14ac:dyDescent="0.25">
      <c r="D45" s="117"/>
      <c r="E45" s="118"/>
      <c r="M45" s="155"/>
    </row>
    <row r="46" spans="2:14" x14ac:dyDescent="0.25">
      <c r="D46" s="117"/>
      <c r="E46" s="118"/>
    </row>
    <row r="47" spans="2:14" x14ac:dyDescent="0.25">
      <c r="D47" s="78" t="s">
        <v>13</v>
      </c>
    </row>
    <row r="48" spans="2:14" x14ac:dyDescent="0.25">
      <c r="D48" s="78" t="s">
        <v>13</v>
      </c>
    </row>
    <row r="49" spans="4:4" x14ac:dyDescent="0.25">
      <c r="D49" s="78" t="s">
        <v>13</v>
      </c>
    </row>
    <row r="52" spans="4:4" ht="25.15" customHeight="1" x14ac:dyDescent="0.25"/>
    <row r="53" spans="4:4" ht="30.6" customHeight="1" x14ac:dyDescent="0.25"/>
    <row r="87" spans="8:8" x14ac:dyDescent="0.25">
      <c r="H87" s="156" t="s">
        <v>638</v>
      </c>
    </row>
    <row r="88" spans="8:8" x14ac:dyDescent="0.25">
      <c r="H88" s="156" t="s">
        <v>639</v>
      </c>
    </row>
  </sheetData>
  <sheetProtection algorithmName="SHA-512" hashValue="ve5Exnt9J7m4jZu/5NFQbF0jPusQ/U+xm6sCJsk+npmL2PuDc0JMTLY2PW0+zQnEG6Ipos280NGxWGqB8Tor8A==" saltValue="q7MVxFaDLG5MADWwvZEWrQ==" spinCount="100000" sheet="1" objects="1" scenarios="1"/>
  <mergeCells count="12">
    <mergeCell ref="E18:K19"/>
    <mergeCell ref="E42:K42"/>
    <mergeCell ref="E29:K31"/>
    <mergeCell ref="D25:K25"/>
    <mergeCell ref="E27:K27"/>
    <mergeCell ref="E26:I26"/>
    <mergeCell ref="E23:K23"/>
    <mergeCell ref="D8:K8"/>
    <mergeCell ref="D10:K10"/>
    <mergeCell ref="B4:N4"/>
    <mergeCell ref="B5:N5"/>
    <mergeCell ref="D13:K13"/>
  </mergeCells>
  <phoneticPr fontId="0" type="noConversion"/>
  <printOptions horizontalCentered="1"/>
  <pageMargins left="0.5" right="0.5" top="0.5" bottom="0.5" header="0.27" footer="0.25"/>
  <pageSetup scale="6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A66D6-7759-4D4E-959E-DFB4AF1102CA}">
  <dimension ref="A1:U1665"/>
  <sheetViews>
    <sheetView zoomScale="90" zoomScaleNormal="90" workbookViewId="0">
      <selection activeCell="H34" sqref="H34"/>
    </sheetView>
  </sheetViews>
  <sheetFormatPr defaultRowHeight="15" x14ac:dyDescent="0.25"/>
  <cols>
    <col min="1" max="1" width="12.25" style="191" customWidth="1"/>
    <col min="2" max="2" width="22.625" style="191" customWidth="1"/>
    <col min="3" max="3" width="17.25" style="191" customWidth="1"/>
    <col min="4" max="6" width="12.25" style="191" customWidth="1"/>
    <col min="7" max="7" width="24.375" style="191" customWidth="1"/>
    <col min="8" max="9" width="18" style="191" customWidth="1"/>
    <col min="10" max="10" width="20.875" style="191" customWidth="1"/>
    <col min="11" max="11" width="16.625" style="191" customWidth="1"/>
    <col min="12" max="13" width="18.875" style="191" customWidth="1"/>
    <col min="14" max="14" width="16.75" style="191" customWidth="1"/>
    <col min="15" max="15" width="19" style="191" customWidth="1"/>
    <col min="16" max="16" width="21.875" style="191" customWidth="1"/>
    <col min="17" max="17" width="17.5" style="191" customWidth="1"/>
    <col min="18" max="18" width="17.625" style="191" customWidth="1"/>
    <col min="19" max="19" width="18.25" style="191" customWidth="1"/>
    <col min="20" max="20" width="15.875" style="191" customWidth="1"/>
    <col min="21" max="21" width="17.125" style="191" customWidth="1"/>
    <col min="22" max="16384" width="9" style="191"/>
  </cols>
  <sheetData>
    <row r="1" spans="1:21" x14ac:dyDescent="0.25">
      <c r="A1" s="190" t="s">
        <v>417</v>
      </c>
      <c r="B1" s="190" t="s">
        <v>95</v>
      </c>
      <c r="C1" s="190" t="s">
        <v>29</v>
      </c>
      <c r="D1" s="190" t="s">
        <v>418</v>
      </c>
      <c r="E1" s="190" t="s">
        <v>0</v>
      </c>
      <c r="F1" s="190" t="s">
        <v>481</v>
      </c>
      <c r="G1" s="190" t="s">
        <v>1</v>
      </c>
      <c r="H1" s="190" t="s">
        <v>420</v>
      </c>
      <c r="I1" s="190" t="s">
        <v>421</v>
      </c>
      <c r="J1" s="190" t="s">
        <v>422</v>
      </c>
      <c r="K1" s="190" t="s">
        <v>423</v>
      </c>
      <c r="L1" s="190" t="s">
        <v>424</v>
      </c>
      <c r="M1" s="190" t="s">
        <v>425</v>
      </c>
      <c r="N1" s="190" t="s">
        <v>426</v>
      </c>
      <c r="O1" s="190" t="s">
        <v>427</v>
      </c>
      <c r="P1" s="190" t="s">
        <v>428</v>
      </c>
      <c r="Q1" s="190" t="s">
        <v>429</v>
      </c>
      <c r="R1" s="190" t="s">
        <v>430</v>
      </c>
      <c r="S1" s="190" t="s">
        <v>431</v>
      </c>
      <c r="T1" s="190" t="s">
        <v>432</v>
      </c>
      <c r="U1" s="190" t="s">
        <v>433</v>
      </c>
    </row>
    <row r="2" spans="1:21" x14ac:dyDescent="0.25">
      <c r="A2" s="192" t="s">
        <v>654</v>
      </c>
      <c r="B2" s="192" t="s">
        <v>97</v>
      </c>
      <c r="C2" s="192" t="s">
        <v>98</v>
      </c>
      <c r="D2" s="192" t="s">
        <v>434</v>
      </c>
      <c r="E2" s="192" t="s">
        <v>387</v>
      </c>
      <c r="F2" s="192" t="s">
        <v>654</v>
      </c>
      <c r="G2" s="192" t="s">
        <v>56</v>
      </c>
      <c r="H2" s="193">
        <v>136986.78880000001</v>
      </c>
      <c r="I2" s="193">
        <v>239726.88039999999</v>
      </c>
      <c r="J2" s="193">
        <v>177622.2452</v>
      </c>
      <c r="K2" s="193">
        <v>310838.929</v>
      </c>
      <c r="L2" s="193">
        <v>212886.3524</v>
      </c>
      <c r="M2" s="193">
        <v>372551.11680000002</v>
      </c>
      <c r="N2" s="193">
        <v>254449.65040000001</v>
      </c>
      <c r="O2" s="193">
        <v>445286.88819999999</v>
      </c>
      <c r="P2" s="193">
        <v>300074.24540000001</v>
      </c>
      <c r="Q2" s="193">
        <v>525129.92960000003</v>
      </c>
      <c r="R2" s="193">
        <v>329092.19300000003</v>
      </c>
      <c r="S2" s="193">
        <v>575911.33770000003</v>
      </c>
      <c r="T2" s="193">
        <v>355311.02990000002</v>
      </c>
      <c r="U2" s="193">
        <v>621794.30240000004</v>
      </c>
    </row>
    <row r="3" spans="1:21" x14ac:dyDescent="0.25">
      <c r="A3" s="192" t="s">
        <v>654</v>
      </c>
      <c r="B3" s="192" t="s">
        <v>97</v>
      </c>
      <c r="C3" s="192" t="s">
        <v>98</v>
      </c>
      <c r="D3" s="192" t="s">
        <v>434</v>
      </c>
      <c r="E3" s="192" t="s">
        <v>387</v>
      </c>
      <c r="F3" s="192" t="s">
        <v>655</v>
      </c>
      <c r="G3" s="192" t="s">
        <v>5</v>
      </c>
      <c r="H3" s="193">
        <v>118870.27830000001</v>
      </c>
      <c r="I3" s="193">
        <v>208022.98689999999</v>
      </c>
      <c r="J3" s="193">
        <v>155989.68419999999</v>
      </c>
      <c r="K3" s="193">
        <v>272981.9473</v>
      </c>
      <c r="L3" s="193">
        <v>189869.486</v>
      </c>
      <c r="M3" s="193">
        <v>332271.60060000001</v>
      </c>
      <c r="N3" s="193">
        <v>233353.6801</v>
      </c>
      <c r="O3" s="193">
        <v>408368.94010000001</v>
      </c>
      <c r="P3" s="193">
        <v>277807.19959999999</v>
      </c>
      <c r="Q3" s="193">
        <v>486162.5993</v>
      </c>
      <c r="R3" s="193">
        <v>306900.9314</v>
      </c>
      <c r="S3" s="193">
        <v>537076.62990000006</v>
      </c>
      <c r="T3" s="193">
        <v>333577.5318</v>
      </c>
      <c r="U3" s="193">
        <v>583760.68059999996</v>
      </c>
    </row>
    <row r="4" spans="1:21" x14ac:dyDescent="0.25">
      <c r="A4" s="192" t="s">
        <v>654</v>
      </c>
      <c r="B4" s="192" t="s">
        <v>97</v>
      </c>
      <c r="C4" s="192" t="s">
        <v>98</v>
      </c>
      <c r="D4" s="192" t="s">
        <v>434</v>
      </c>
      <c r="E4" s="192" t="s">
        <v>387</v>
      </c>
      <c r="F4" s="192" t="s">
        <v>656</v>
      </c>
      <c r="G4" s="192" t="s">
        <v>6</v>
      </c>
      <c r="H4" s="193">
        <v>107902.90919999999</v>
      </c>
      <c r="I4" s="193">
        <v>188830.09109999999</v>
      </c>
      <c r="J4" s="193">
        <v>146757.56030000001</v>
      </c>
      <c r="K4" s="193">
        <v>256825.73050000001</v>
      </c>
      <c r="L4" s="193">
        <v>185509.94289999999</v>
      </c>
      <c r="M4" s="193">
        <v>324642.40019999997</v>
      </c>
      <c r="N4" s="193">
        <v>244157.27849999999</v>
      </c>
      <c r="O4" s="193">
        <v>427275.23749999999</v>
      </c>
      <c r="P4" s="193">
        <v>302206.61820000003</v>
      </c>
      <c r="Q4" s="193">
        <v>528861.58180000004</v>
      </c>
      <c r="R4" s="193">
        <v>340241.73790000001</v>
      </c>
      <c r="S4" s="193">
        <v>595423.04130000004</v>
      </c>
      <c r="T4" s="193">
        <v>377745.30560000002</v>
      </c>
      <c r="U4" s="193">
        <v>661054.28480000002</v>
      </c>
    </row>
    <row r="5" spans="1:21" x14ac:dyDescent="0.25">
      <c r="A5" s="192" t="s">
        <v>654</v>
      </c>
      <c r="B5" s="192" t="s">
        <v>97</v>
      </c>
      <c r="C5" s="192" t="s">
        <v>98</v>
      </c>
      <c r="D5" s="192" t="s">
        <v>434</v>
      </c>
      <c r="E5" s="192" t="s">
        <v>387</v>
      </c>
      <c r="F5" s="192" t="s">
        <v>657</v>
      </c>
      <c r="G5" s="192" t="s">
        <v>4</v>
      </c>
      <c r="H5" s="193">
        <v>120873.58990000001</v>
      </c>
      <c r="I5" s="193">
        <v>193397.74669999999</v>
      </c>
      <c r="J5" s="193">
        <v>169223.02590000001</v>
      </c>
      <c r="K5" s="193">
        <v>270756.84539999999</v>
      </c>
      <c r="L5" s="193">
        <v>217572.46189999999</v>
      </c>
      <c r="M5" s="193">
        <v>348115.94420000003</v>
      </c>
      <c r="N5" s="193">
        <v>290096.61580000003</v>
      </c>
      <c r="O5" s="193">
        <v>464154.59230000002</v>
      </c>
      <c r="P5" s="193">
        <v>362620.7697</v>
      </c>
      <c r="Q5" s="193">
        <v>580193.24029999995</v>
      </c>
      <c r="R5" s="193">
        <v>410970.2058</v>
      </c>
      <c r="S5" s="193">
        <v>657552.33900000004</v>
      </c>
      <c r="T5" s="193">
        <v>459319.64169999998</v>
      </c>
      <c r="U5" s="193">
        <v>734911.43770000001</v>
      </c>
    </row>
    <row r="6" spans="1:21" x14ac:dyDescent="0.25">
      <c r="A6" s="192" t="s">
        <v>654</v>
      </c>
      <c r="B6" s="192" t="s">
        <v>97</v>
      </c>
      <c r="C6" s="192" t="s">
        <v>98</v>
      </c>
      <c r="D6" s="192" t="s">
        <v>434</v>
      </c>
      <c r="E6" s="192" t="s">
        <v>388</v>
      </c>
      <c r="F6" s="192" t="s">
        <v>654</v>
      </c>
      <c r="G6" s="192" t="s">
        <v>56</v>
      </c>
      <c r="H6" s="193">
        <v>138956.84179999999</v>
      </c>
      <c r="I6" s="193">
        <v>243174.47330000001</v>
      </c>
      <c r="J6" s="193">
        <v>180266.93710000001</v>
      </c>
      <c r="K6" s="193">
        <v>315467.1398</v>
      </c>
      <c r="L6" s="193">
        <v>216115.71119999999</v>
      </c>
      <c r="M6" s="193">
        <v>378202.49469999998</v>
      </c>
      <c r="N6" s="193">
        <v>258398.97880000001</v>
      </c>
      <c r="O6" s="193">
        <v>452198.21279999998</v>
      </c>
      <c r="P6" s="193">
        <v>304808.78259999998</v>
      </c>
      <c r="Q6" s="193">
        <v>533415.36950000003</v>
      </c>
      <c r="R6" s="193">
        <v>334318.20030000003</v>
      </c>
      <c r="S6" s="193">
        <v>585056.85049999994</v>
      </c>
      <c r="T6" s="193">
        <v>361038.55040000001</v>
      </c>
      <c r="U6" s="193">
        <v>631817.46329999994</v>
      </c>
    </row>
    <row r="7" spans="1:21" x14ac:dyDescent="0.25">
      <c r="A7" s="192" t="s">
        <v>654</v>
      </c>
      <c r="B7" s="192" t="s">
        <v>97</v>
      </c>
      <c r="C7" s="192" t="s">
        <v>98</v>
      </c>
      <c r="D7" s="192" t="s">
        <v>434</v>
      </c>
      <c r="E7" s="192" t="s">
        <v>388</v>
      </c>
      <c r="F7" s="192" t="s">
        <v>655</v>
      </c>
      <c r="G7" s="192" t="s">
        <v>5</v>
      </c>
      <c r="H7" s="193">
        <v>120199.0395</v>
      </c>
      <c r="I7" s="193">
        <v>210348.31909999999</v>
      </c>
      <c r="J7" s="193">
        <v>157868.62239999999</v>
      </c>
      <c r="K7" s="193">
        <v>276270.08929999999</v>
      </c>
      <c r="L7" s="193">
        <v>192284.08929999999</v>
      </c>
      <c r="M7" s="193">
        <v>336497.15629999997</v>
      </c>
      <c r="N7" s="193">
        <v>236556.24909999999</v>
      </c>
      <c r="O7" s="193">
        <v>413973.43589999998</v>
      </c>
      <c r="P7" s="193">
        <v>281753.52350000001</v>
      </c>
      <c r="Q7" s="193">
        <v>493068.66600000003</v>
      </c>
      <c r="R7" s="193">
        <v>311320.91029999999</v>
      </c>
      <c r="S7" s="193">
        <v>544811.59299999999</v>
      </c>
      <c r="T7" s="193">
        <v>338469.74699999997</v>
      </c>
      <c r="U7" s="193">
        <v>592322.05720000004</v>
      </c>
    </row>
    <row r="8" spans="1:21" x14ac:dyDescent="0.25">
      <c r="A8" s="192" t="s">
        <v>654</v>
      </c>
      <c r="B8" s="192" t="s">
        <v>97</v>
      </c>
      <c r="C8" s="192" t="s">
        <v>98</v>
      </c>
      <c r="D8" s="192" t="s">
        <v>434</v>
      </c>
      <c r="E8" s="192" t="s">
        <v>388</v>
      </c>
      <c r="F8" s="192" t="s">
        <v>656</v>
      </c>
      <c r="G8" s="192" t="s">
        <v>6</v>
      </c>
      <c r="H8" s="193">
        <v>108670.4051</v>
      </c>
      <c r="I8" s="193">
        <v>190173.20879999999</v>
      </c>
      <c r="J8" s="193">
        <v>147679.61170000001</v>
      </c>
      <c r="K8" s="193">
        <v>258439.3205</v>
      </c>
      <c r="L8" s="193">
        <v>186582.92989999999</v>
      </c>
      <c r="M8" s="193">
        <v>326520.12729999999</v>
      </c>
      <c r="N8" s="193">
        <v>245475.0318</v>
      </c>
      <c r="O8" s="193">
        <v>429581.30579999997</v>
      </c>
      <c r="P8" s="193">
        <v>303747.96990000003</v>
      </c>
      <c r="Q8" s="193">
        <v>531558.94739999995</v>
      </c>
      <c r="R8" s="193">
        <v>341908.63530000002</v>
      </c>
      <c r="S8" s="193">
        <v>598340.11179999996</v>
      </c>
      <c r="T8" s="193">
        <v>379518.9326</v>
      </c>
      <c r="U8" s="193">
        <v>664158.13210000005</v>
      </c>
    </row>
    <row r="9" spans="1:21" x14ac:dyDescent="0.25">
      <c r="A9" s="192" t="s">
        <v>654</v>
      </c>
      <c r="B9" s="192" t="s">
        <v>97</v>
      </c>
      <c r="C9" s="192" t="s">
        <v>98</v>
      </c>
      <c r="D9" s="192" t="s">
        <v>434</v>
      </c>
      <c r="E9" s="192" t="s">
        <v>388</v>
      </c>
      <c r="F9" s="192" t="s">
        <v>657</v>
      </c>
      <c r="G9" s="192" t="s">
        <v>4</v>
      </c>
      <c r="H9" s="193">
        <v>122602.39139999999</v>
      </c>
      <c r="I9" s="193">
        <v>196163.82920000001</v>
      </c>
      <c r="J9" s="193">
        <v>171643.34789999999</v>
      </c>
      <c r="K9" s="193">
        <v>274629.36070000002</v>
      </c>
      <c r="L9" s="193">
        <v>220684.3045</v>
      </c>
      <c r="M9" s="193">
        <v>353094.89250000002</v>
      </c>
      <c r="N9" s="193">
        <v>294245.73930000002</v>
      </c>
      <c r="O9" s="193">
        <v>470793.19</v>
      </c>
      <c r="P9" s="193">
        <v>367807.1741</v>
      </c>
      <c r="Q9" s="193">
        <v>588491.48739999998</v>
      </c>
      <c r="R9" s="193">
        <v>416848.13069999998</v>
      </c>
      <c r="S9" s="193">
        <v>666957.01910000003</v>
      </c>
      <c r="T9" s="193">
        <v>465889.08720000001</v>
      </c>
      <c r="U9" s="193">
        <v>745422.55070000002</v>
      </c>
    </row>
    <row r="10" spans="1:21" x14ac:dyDescent="0.25">
      <c r="A10" s="192" t="s">
        <v>654</v>
      </c>
      <c r="B10" s="192" t="s">
        <v>97</v>
      </c>
      <c r="C10" s="192" t="s">
        <v>98</v>
      </c>
      <c r="D10" s="192" t="s">
        <v>434</v>
      </c>
      <c r="E10" s="192" t="s">
        <v>486</v>
      </c>
      <c r="F10" s="192" t="s">
        <v>654</v>
      </c>
      <c r="G10" s="192" t="s">
        <v>56</v>
      </c>
      <c r="H10" s="193">
        <v>134464.60939999999</v>
      </c>
      <c r="I10" s="193">
        <v>235313.06649999999</v>
      </c>
      <c r="J10" s="193">
        <v>174316.95250000001</v>
      </c>
      <c r="K10" s="193">
        <v>305054.66680000001</v>
      </c>
      <c r="L10" s="193">
        <v>208901.76939999999</v>
      </c>
      <c r="M10" s="193">
        <v>365578.09649999999</v>
      </c>
      <c r="N10" s="193">
        <v>249652.48689999999</v>
      </c>
      <c r="O10" s="193">
        <v>436891.85200000001</v>
      </c>
      <c r="P10" s="193">
        <v>294387.08039999998</v>
      </c>
      <c r="Q10" s="193">
        <v>515177.39059999998</v>
      </c>
      <c r="R10" s="193">
        <v>322842.04499999998</v>
      </c>
      <c r="S10" s="193">
        <v>564973.57869999995</v>
      </c>
      <c r="T10" s="193">
        <v>348529.96269999997</v>
      </c>
      <c r="U10" s="193">
        <v>609927.43480000005</v>
      </c>
    </row>
    <row r="11" spans="1:21" x14ac:dyDescent="0.25">
      <c r="A11" s="192" t="s">
        <v>654</v>
      </c>
      <c r="B11" s="192" t="s">
        <v>97</v>
      </c>
      <c r="C11" s="192" t="s">
        <v>98</v>
      </c>
      <c r="D11" s="192" t="s">
        <v>434</v>
      </c>
      <c r="E11" s="192" t="s">
        <v>486</v>
      </c>
      <c r="F11" s="192" t="s">
        <v>655</v>
      </c>
      <c r="G11" s="192" t="s">
        <v>5</v>
      </c>
      <c r="H11" s="193">
        <v>116829.06759999999</v>
      </c>
      <c r="I11" s="193">
        <v>204450.86840000001</v>
      </c>
      <c r="J11" s="193">
        <v>153258.70680000001</v>
      </c>
      <c r="K11" s="193">
        <v>268202.73670000001</v>
      </c>
      <c r="L11" s="193">
        <v>186495.96969999999</v>
      </c>
      <c r="M11" s="193">
        <v>326367.94699999999</v>
      </c>
      <c r="N11" s="193">
        <v>229116.58609999999</v>
      </c>
      <c r="O11" s="193">
        <v>400954.02559999999</v>
      </c>
      <c r="P11" s="193">
        <v>272711.19449999998</v>
      </c>
      <c r="Q11" s="193">
        <v>477244.59029999998</v>
      </c>
      <c r="R11" s="193">
        <v>301247.86719999998</v>
      </c>
      <c r="S11" s="193">
        <v>527183.76760000002</v>
      </c>
      <c r="T11" s="193">
        <v>327399.0036</v>
      </c>
      <c r="U11" s="193">
        <v>572948.25619999995</v>
      </c>
    </row>
    <row r="12" spans="1:21" x14ac:dyDescent="0.25">
      <c r="A12" s="192" t="s">
        <v>654</v>
      </c>
      <c r="B12" s="192" t="s">
        <v>97</v>
      </c>
      <c r="C12" s="192" t="s">
        <v>98</v>
      </c>
      <c r="D12" s="192" t="s">
        <v>434</v>
      </c>
      <c r="E12" s="192" t="s">
        <v>486</v>
      </c>
      <c r="F12" s="192" t="s">
        <v>656</v>
      </c>
      <c r="G12" s="192" t="s">
        <v>6</v>
      </c>
      <c r="H12" s="193">
        <v>106219.861</v>
      </c>
      <c r="I12" s="193">
        <v>185884.7568</v>
      </c>
      <c r="J12" s="193">
        <v>144515.6249</v>
      </c>
      <c r="K12" s="193">
        <v>252902.34359999999</v>
      </c>
      <c r="L12" s="193">
        <v>182711.83549999999</v>
      </c>
      <c r="M12" s="193">
        <v>319745.7121</v>
      </c>
      <c r="N12" s="193">
        <v>240511.14050000001</v>
      </c>
      <c r="O12" s="193">
        <v>420894.49589999998</v>
      </c>
      <c r="P12" s="193">
        <v>297728.32559999998</v>
      </c>
      <c r="Q12" s="193">
        <v>521024.5698</v>
      </c>
      <c r="R12" s="193">
        <v>335226.31550000003</v>
      </c>
      <c r="S12" s="193">
        <v>586646.05220000003</v>
      </c>
      <c r="T12" s="193">
        <v>372206.86550000001</v>
      </c>
      <c r="U12" s="193">
        <v>651362.01459999999</v>
      </c>
    </row>
    <row r="13" spans="1:21" x14ac:dyDescent="0.25">
      <c r="A13" s="192" t="s">
        <v>654</v>
      </c>
      <c r="B13" s="192" t="s">
        <v>97</v>
      </c>
      <c r="C13" s="192" t="s">
        <v>98</v>
      </c>
      <c r="D13" s="192" t="s">
        <v>434</v>
      </c>
      <c r="E13" s="192" t="s">
        <v>486</v>
      </c>
      <c r="F13" s="192" t="s">
        <v>657</v>
      </c>
      <c r="G13" s="192" t="s">
        <v>4</v>
      </c>
      <c r="H13" s="193">
        <v>118651.7708</v>
      </c>
      <c r="I13" s="193">
        <v>189842.83609999999</v>
      </c>
      <c r="J13" s="193">
        <v>166112.4791</v>
      </c>
      <c r="K13" s="193">
        <v>265779.9706</v>
      </c>
      <c r="L13" s="193">
        <v>213573.1874</v>
      </c>
      <c r="M13" s="193">
        <v>341717.10509999999</v>
      </c>
      <c r="N13" s="193">
        <v>284764.25</v>
      </c>
      <c r="O13" s="193">
        <v>455622.80670000002</v>
      </c>
      <c r="P13" s="193">
        <v>355955.3124</v>
      </c>
      <c r="Q13" s="193">
        <v>569528.50840000005</v>
      </c>
      <c r="R13" s="193">
        <v>403416.0208</v>
      </c>
      <c r="S13" s="193">
        <v>645465.64280000003</v>
      </c>
      <c r="T13" s="193">
        <v>450876.7291</v>
      </c>
      <c r="U13" s="193">
        <v>721402.77729999996</v>
      </c>
    </row>
    <row r="14" spans="1:21" x14ac:dyDescent="0.25">
      <c r="A14" s="192" t="s">
        <v>654</v>
      </c>
      <c r="B14" s="192" t="s">
        <v>97</v>
      </c>
      <c r="C14" s="192" t="s">
        <v>98</v>
      </c>
      <c r="D14" s="192" t="s">
        <v>434</v>
      </c>
      <c r="E14" s="192" t="s">
        <v>487</v>
      </c>
      <c r="F14" s="192" t="s">
        <v>654</v>
      </c>
      <c r="G14" s="192" t="s">
        <v>56</v>
      </c>
      <c r="H14" s="193">
        <v>136986.78880000001</v>
      </c>
      <c r="I14" s="193">
        <v>239726.88039999999</v>
      </c>
      <c r="J14" s="193">
        <v>177622.2452</v>
      </c>
      <c r="K14" s="193">
        <v>310838.929</v>
      </c>
      <c r="L14" s="193">
        <v>212886.3524</v>
      </c>
      <c r="M14" s="193">
        <v>372551.11680000002</v>
      </c>
      <c r="N14" s="193">
        <v>254449.65040000001</v>
      </c>
      <c r="O14" s="193">
        <v>445286.88819999999</v>
      </c>
      <c r="P14" s="193">
        <v>300074.24540000001</v>
      </c>
      <c r="Q14" s="193">
        <v>525129.92960000003</v>
      </c>
      <c r="R14" s="193">
        <v>329092.19300000003</v>
      </c>
      <c r="S14" s="193">
        <v>575911.33770000003</v>
      </c>
      <c r="T14" s="193">
        <v>355311.02990000002</v>
      </c>
      <c r="U14" s="193">
        <v>621794.30240000004</v>
      </c>
    </row>
    <row r="15" spans="1:21" x14ac:dyDescent="0.25">
      <c r="A15" s="192" t="s">
        <v>654</v>
      </c>
      <c r="B15" s="192" t="s">
        <v>97</v>
      </c>
      <c r="C15" s="192" t="s">
        <v>98</v>
      </c>
      <c r="D15" s="192" t="s">
        <v>434</v>
      </c>
      <c r="E15" s="192" t="s">
        <v>487</v>
      </c>
      <c r="F15" s="192" t="s">
        <v>655</v>
      </c>
      <c r="G15" s="192" t="s">
        <v>5</v>
      </c>
      <c r="H15" s="193">
        <v>118870.27830000001</v>
      </c>
      <c r="I15" s="193">
        <v>208022.98689999999</v>
      </c>
      <c r="J15" s="193">
        <v>155989.68419999999</v>
      </c>
      <c r="K15" s="193">
        <v>272981.9473</v>
      </c>
      <c r="L15" s="193">
        <v>189869.486</v>
      </c>
      <c r="M15" s="193">
        <v>332271.60060000001</v>
      </c>
      <c r="N15" s="193">
        <v>233353.6801</v>
      </c>
      <c r="O15" s="193">
        <v>408368.94010000001</v>
      </c>
      <c r="P15" s="193">
        <v>277807.19959999999</v>
      </c>
      <c r="Q15" s="193">
        <v>486162.5993</v>
      </c>
      <c r="R15" s="193">
        <v>306900.9314</v>
      </c>
      <c r="S15" s="193">
        <v>537076.62990000006</v>
      </c>
      <c r="T15" s="193">
        <v>333577.5318</v>
      </c>
      <c r="U15" s="193">
        <v>583760.68059999996</v>
      </c>
    </row>
    <row r="16" spans="1:21" x14ac:dyDescent="0.25">
      <c r="A16" s="192" t="s">
        <v>654</v>
      </c>
      <c r="B16" s="192" t="s">
        <v>97</v>
      </c>
      <c r="C16" s="192" t="s">
        <v>98</v>
      </c>
      <c r="D16" s="192" t="s">
        <v>434</v>
      </c>
      <c r="E16" s="192" t="s">
        <v>487</v>
      </c>
      <c r="F16" s="192" t="s">
        <v>656</v>
      </c>
      <c r="G16" s="192" t="s">
        <v>6</v>
      </c>
      <c r="H16" s="193">
        <v>107902.90919999999</v>
      </c>
      <c r="I16" s="193">
        <v>188830.09109999999</v>
      </c>
      <c r="J16" s="193">
        <v>146757.56030000001</v>
      </c>
      <c r="K16" s="193">
        <v>256825.73050000001</v>
      </c>
      <c r="L16" s="193">
        <v>185509.94289999999</v>
      </c>
      <c r="M16" s="193">
        <v>324642.40019999997</v>
      </c>
      <c r="N16" s="193">
        <v>244157.27849999999</v>
      </c>
      <c r="O16" s="193">
        <v>427275.23749999999</v>
      </c>
      <c r="P16" s="193">
        <v>302206.61820000003</v>
      </c>
      <c r="Q16" s="193">
        <v>528861.58180000004</v>
      </c>
      <c r="R16" s="193">
        <v>340241.73790000001</v>
      </c>
      <c r="S16" s="193">
        <v>595423.04130000004</v>
      </c>
      <c r="T16" s="193">
        <v>377745.30560000002</v>
      </c>
      <c r="U16" s="193">
        <v>661054.28480000002</v>
      </c>
    </row>
    <row r="17" spans="1:21" x14ac:dyDescent="0.25">
      <c r="A17" s="192" t="s">
        <v>654</v>
      </c>
      <c r="B17" s="192" t="s">
        <v>97</v>
      </c>
      <c r="C17" s="192" t="s">
        <v>98</v>
      </c>
      <c r="D17" s="192" t="s">
        <v>434</v>
      </c>
      <c r="E17" s="192" t="s">
        <v>487</v>
      </c>
      <c r="F17" s="192" t="s">
        <v>657</v>
      </c>
      <c r="G17" s="192" t="s">
        <v>4</v>
      </c>
      <c r="H17" s="193">
        <v>120873.58990000001</v>
      </c>
      <c r="I17" s="193">
        <v>193397.74669999999</v>
      </c>
      <c r="J17" s="193">
        <v>169223.02590000001</v>
      </c>
      <c r="K17" s="193">
        <v>270756.84539999999</v>
      </c>
      <c r="L17" s="193">
        <v>217572.46189999999</v>
      </c>
      <c r="M17" s="193">
        <v>348115.94420000003</v>
      </c>
      <c r="N17" s="193">
        <v>290096.61580000003</v>
      </c>
      <c r="O17" s="193">
        <v>464154.59230000002</v>
      </c>
      <c r="P17" s="193">
        <v>362620.7697</v>
      </c>
      <c r="Q17" s="193">
        <v>580193.24029999995</v>
      </c>
      <c r="R17" s="193">
        <v>410970.2058</v>
      </c>
      <c r="S17" s="193">
        <v>657552.33900000004</v>
      </c>
      <c r="T17" s="193">
        <v>459319.64169999998</v>
      </c>
      <c r="U17" s="193">
        <v>734911.43770000001</v>
      </c>
    </row>
    <row r="18" spans="1:21" x14ac:dyDescent="0.25">
      <c r="A18" s="192" t="s">
        <v>654</v>
      </c>
      <c r="B18" s="192" t="s">
        <v>97</v>
      </c>
      <c r="C18" s="192" t="s">
        <v>98</v>
      </c>
      <c r="D18" s="192" t="s">
        <v>434</v>
      </c>
      <c r="E18" s="192" t="s">
        <v>389</v>
      </c>
      <c r="F18" s="192" t="s">
        <v>654</v>
      </c>
      <c r="G18" s="192" t="s">
        <v>56</v>
      </c>
      <c r="H18" s="193">
        <v>133778.05129999999</v>
      </c>
      <c r="I18" s="193">
        <v>234111.58979999999</v>
      </c>
      <c r="J18" s="193">
        <v>173372.2562</v>
      </c>
      <c r="K18" s="193">
        <v>303401.44829999999</v>
      </c>
      <c r="L18" s="193">
        <v>207733.53690000001</v>
      </c>
      <c r="M18" s="193">
        <v>363533.68949999998</v>
      </c>
      <c r="N18" s="193">
        <v>248202.1562</v>
      </c>
      <c r="O18" s="193">
        <v>434353.77340000001</v>
      </c>
      <c r="P18" s="193">
        <v>292630.17239999998</v>
      </c>
      <c r="Q18" s="193">
        <v>512102.80170000001</v>
      </c>
      <c r="R18" s="193">
        <v>320894.93920000002</v>
      </c>
      <c r="S18" s="193">
        <v>561566.14359999995</v>
      </c>
      <c r="T18" s="193">
        <v>346376.32439999998</v>
      </c>
      <c r="U18" s="193">
        <v>606158.56759999995</v>
      </c>
    </row>
    <row r="19" spans="1:21" x14ac:dyDescent="0.25">
      <c r="A19" s="192" t="s">
        <v>654</v>
      </c>
      <c r="B19" s="192" t="s">
        <v>97</v>
      </c>
      <c r="C19" s="192" t="s">
        <v>98</v>
      </c>
      <c r="D19" s="192" t="s">
        <v>434</v>
      </c>
      <c r="E19" s="192" t="s">
        <v>389</v>
      </c>
      <c r="F19" s="192" t="s">
        <v>655</v>
      </c>
      <c r="G19" s="192" t="s">
        <v>5</v>
      </c>
      <c r="H19" s="193">
        <v>116463.15549999999</v>
      </c>
      <c r="I19" s="193">
        <v>203810.5221</v>
      </c>
      <c r="J19" s="193">
        <v>152696.8872</v>
      </c>
      <c r="K19" s="193">
        <v>267219.5527</v>
      </c>
      <c r="L19" s="193">
        <v>185735.11489999999</v>
      </c>
      <c r="M19" s="193">
        <v>325036.45110000001</v>
      </c>
      <c r="N19" s="193">
        <v>228039.63510000001</v>
      </c>
      <c r="O19" s="193">
        <v>399069.36129999999</v>
      </c>
      <c r="P19" s="193">
        <v>271348.39319999999</v>
      </c>
      <c r="Q19" s="193">
        <v>474859.68800000002</v>
      </c>
      <c r="R19" s="193">
        <v>299705.90059999999</v>
      </c>
      <c r="S19" s="193">
        <v>524485.32609999995</v>
      </c>
      <c r="T19" s="193">
        <v>325669.8579</v>
      </c>
      <c r="U19" s="193">
        <v>569922.2513</v>
      </c>
    </row>
    <row r="20" spans="1:21" x14ac:dyDescent="0.25">
      <c r="A20" s="192" t="s">
        <v>654</v>
      </c>
      <c r="B20" s="192" t="s">
        <v>97</v>
      </c>
      <c r="C20" s="192" t="s">
        <v>98</v>
      </c>
      <c r="D20" s="192" t="s">
        <v>434</v>
      </c>
      <c r="E20" s="192" t="s">
        <v>389</v>
      </c>
      <c r="F20" s="192" t="s">
        <v>656</v>
      </c>
      <c r="G20" s="192" t="s">
        <v>6</v>
      </c>
      <c r="H20" s="193">
        <v>106152.5206</v>
      </c>
      <c r="I20" s="193">
        <v>185766.91099999999</v>
      </c>
      <c r="J20" s="193">
        <v>144497.56959999999</v>
      </c>
      <c r="K20" s="193">
        <v>252870.7469</v>
      </c>
      <c r="L20" s="193">
        <v>182744.87549999999</v>
      </c>
      <c r="M20" s="193">
        <v>319803.53220000002</v>
      </c>
      <c r="N20" s="193">
        <v>240611.64189999999</v>
      </c>
      <c r="O20" s="193">
        <v>421070.37329999998</v>
      </c>
      <c r="P20" s="193">
        <v>297906.87219999998</v>
      </c>
      <c r="Q20" s="193">
        <v>521337.02639999997</v>
      </c>
      <c r="R20" s="193">
        <v>335468.65230000002</v>
      </c>
      <c r="S20" s="193">
        <v>587070.14170000004</v>
      </c>
      <c r="T20" s="193">
        <v>372522.40049999999</v>
      </c>
      <c r="U20" s="193">
        <v>651914.20090000005</v>
      </c>
    </row>
    <row r="21" spans="1:21" x14ac:dyDescent="0.25">
      <c r="A21" s="192" t="s">
        <v>654</v>
      </c>
      <c r="B21" s="192" t="s">
        <v>97</v>
      </c>
      <c r="C21" s="192" t="s">
        <v>98</v>
      </c>
      <c r="D21" s="192" t="s">
        <v>434</v>
      </c>
      <c r="E21" s="192" t="s">
        <v>389</v>
      </c>
      <c r="F21" s="192" t="s">
        <v>657</v>
      </c>
      <c r="G21" s="192" t="s">
        <v>4</v>
      </c>
      <c r="H21" s="193">
        <v>118051.7181</v>
      </c>
      <c r="I21" s="193">
        <v>188882.75169999999</v>
      </c>
      <c r="J21" s="193">
        <v>165272.40530000001</v>
      </c>
      <c r="K21" s="193">
        <v>264435.85239999997</v>
      </c>
      <c r="L21" s="193">
        <v>212493.0926</v>
      </c>
      <c r="M21" s="193">
        <v>339988.95319999999</v>
      </c>
      <c r="N21" s="193">
        <v>283324.12339999998</v>
      </c>
      <c r="O21" s="193">
        <v>453318.6042</v>
      </c>
      <c r="P21" s="193">
        <v>354155.15429999999</v>
      </c>
      <c r="Q21" s="193">
        <v>566648.25529999996</v>
      </c>
      <c r="R21" s="193">
        <v>401375.84149999998</v>
      </c>
      <c r="S21" s="193">
        <v>642201.35600000003</v>
      </c>
      <c r="T21" s="193">
        <v>448596.52870000002</v>
      </c>
      <c r="U21" s="193">
        <v>717754.45660000003</v>
      </c>
    </row>
    <row r="22" spans="1:21" x14ac:dyDescent="0.25">
      <c r="A22" s="192" t="s">
        <v>654</v>
      </c>
      <c r="B22" s="192" t="s">
        <v>97</v>
      </c>
      <c r="C22" s="192" t="s">
        <v>98</v>
      </c>
      <c r="D22" s="192" t="s">
        <v>434</v>
      </c>
      <c r="E22" s="192" t="s">
        <v>390</v>
      </c>
      <c r="F22" s="192" t="s">
        <v>654</v>
      </c>
      <c r="G22" s="192" t="s">
        <v>56</v>
      </c>
      <c r="H22" s="193">
        <v>135748.10440000001</v>
      </c>
      <c r="I22" s="193">
        <v>237559.1827</v>
      </c>
      <c r="J22" s="193">
        <v>176016.94810000001</v>
      </c>
      <c r="K22" s="193">
        <v>308029.65919999999</v>
      </c>
      <c r="L22" s="193">
        <v>210962.89559999999</v>
      </c>
      <c r="M22" s="193">
        <v>369185.0674</v>
      </c>
      <c r="N22" s="193">
        <v>252151.48449999999</v>
      </c>
      <c r="O22" s="193">
        <v>441265.098</v>
      </c>
      <c r="P22" s="193">
        <v>297364.7096</v>
      </c>
      <c r="Q22" s="193">
        <v>520388.24160000001</v>
      </c>
      <c r="R22" s="193">
        <v>326120.94650000002</v>
      </c>
      <c r="S22" s="193">
        <v>570711.65630000003</v>
      </c>
      <c r="T22" s="193">
        <v>352103.84490000003</v>
      </c>
      <c r="U22" s="193">
        <v>616181.72860000003</v>
      </c>
    </row>
    <row r="23" spans="1:21" x14ac:dyDescent="0.25">
      <c r="A23" s="192" t="s">
        <v>654</v>
      </c>
      <c r="B23" s="192" t="s">
        <v>97</v>
      </c>
      <c r="C23" s="192" t="s">
        <v>98</v>
      </c>
      <c r="D23" s="192" t="s">
        <v>434</v>
      </c>
      <c r="E23" s="192" t="s">
        <v>390</v>
      </c>
      <c r="F23" s="192" t="s">
        <v>655</v>
      </c>
      <c r="G23" s="192" t="s">
        <v>5</v>
      </c>
      <c r="H23" s="193">
        <v>117791.91680000001</v>
      </c>
      <c r="I23" s="193">
        <v>206135.85440000001</v>
      </c>
      <c r="J23" s="193">
        <v>154575.82550000001</v>
      </c>
      <c r="K23" s="193">
        <v>270507.69459999999</v>
      </c>
      <c r="L23" s="193">
        <v>188149.7182</v>
      </c>
      <c r="M23" s="193">
        <v>329262.00679999997</v>
      </c>
      <c r="N23" s="193">
        <v>231242.2041</v>
      </c>
      <c r="O23" s="193">
        <v>404673.85710000002</v>
      </c>
      <c r="P23" s="193">
        <v>275294.717</v>
      </c>
      <c r="Q23" s="193">
        <v>481765.7548</v>
      </c>
      <c r="R23" s="193">
        <v>304125.87949999998</v>
      </c>
      <c r="S23" s="193">
        <v>532220.28910000005</v>
      </c>
      <c r="T23" s="193">
        <v>330562.07309999998</v>
      </c>
      <c r="U23" s="193">
        <v>578483.62789999996</v>
      </c>
    </row>
    <row r="24" spans="1:21" x14ac:dyDescent="0.25">
      <c r="A24" s="192" t="s">
        <v>654</v>
      </c>
      <c r="B24" s="192" t="s">
        <v>97</v>
      </c>
      <c r="C24" s="192" t="s">
        <v>98</v>
      </c>
      <c r="D24" s="192" t="s">
        <v>434</v>
      </c>
      <c r="E24" s="192" t="s">
        <v>390</v>
      </c>
      <c r="F24" s="192" t="s">
        <v>656</v>
      </c>
      <c r="G24" s="192" t="s">
        <v>6</v>
      </c>
      <c r="H24" s="193">
        <v>106920.01639999999</v>
      </c>
      <c r="I24" s="193">
        <v>187110.0288</v>
      </c>
      <c r="J24" s="193">
        <v>145419.62109999999</v>
      </c>
      <c r="K24" s="193">
        <v>254484.337</v>
      </c>
      <c r="L24" s="193">
        <v>183817.86240000001</v>
      </c>
      <c r="M24" s="193">
        <v>321681.25929999998</v>
      </c>
      <c r="N24" s="193">
        <v>241929.3952</v>
      </c>
      <c r="O24" s="193">
        <v>423376.44160000002</v>
      </c>
      <c r="P24" s="193">
        <v>299448.22399999999</v>
      </c>
      <c r="Q24" s="193">
        <v>524034.39199999999</v>
      </c>
      <c r="R24" s="193">
        <v>337135.54979999998</v>
      </c>
      <c r="S24" s="193">
        <v>589987.21200000006</v>
      </c>
      <c r="T24" s="193">
        <v>374296.02750000003</v>
      </c>
      <c r="U24" s="193">
        <v>655018.04819999996</v>
      </c>
    </row>
    <row r="25" spans="1:21" x14ac:dyDescent="0.25">
      <c r="A25" s="192" t="s">
        <v>654</v>
      </c>
      <c r="B25" s="192" t="s">
        <v>97</v>
      </c>
      <c r="C25" s="192" t="s">
        <v>98</v>
      </c>
      <c r="D25" s="192" t="s">
        <v>434</v>
      </c>
      <c r="E25" s="192" t="s">
        <v>390</v>
      </c>
      <c r="F25" s="192" t="s">
        <v>657</v>
      </c>
      <c r="G25" s="192" t="s">
        <v>4</v>
      </c>
      <c r="H25" s="193">
        <v>119780.51949999999</v>
      </c>
      <c r="I25" s="193">
        <v>191648.83420000001</v>
      </c>
      <c r="J25" s="193">
        <v>167692.7274</v>
      </c>
      <c r="K25" s="193">
        <v>268308.3677</v>
      </c>
      <c r="L25" s="193">
        <v>215604.93520000001</v>
      </c>
      <c r="M25" s="193">
        <v>344967.90149999998</v>
      </c>
      <c r="N25" s="193">
        <v>287473.24690000003</v>
      </c>
      <c r="O25" s="193">
        <v>459957.20189999999</v>
      </c>
      <c r="P25" s="193">
        <v>359341.55859999999</v>
      </c>
      <c r="Q25" s="193">
        <v>574946.50230000005</v>
      </c>
      <c r="R25" s="193">
        <v>407253.76640000002</v>
      </c>
      <c r="S25" s="193">
        <v>651606.03610000003</v>
      </c>
      <c r="T25" s="193">
        <v>455165.9743</v>
      </c>
      <c r="U25" s="193">
        <v>728265.56960000005</v>
      </c>
    </row>
    <row r="26" spans="1:21" x14ac:dyDescent="0.25">
      <c r="A26" s="192" t="s">
        <v>654</v>
      </c>
      <c r="B26" s="192" t="s">
        <v>97</v>
      </c>
      <c r="C26" s="192" t="s">
        <v>98</v>
      </c>
      <c r="D26" s="192" t="s">
        <v>434</v>
      </c>
      <c r="E26" s="192" t="s">
        <v>488</v>
      </c>
      <c r="F26" s="192" t="s">
        <v>654</v>
      </c>
      <c r="G26" s="192" t="s">
        <v>56</v>
      </c>
      <c r="H26" s="193">
        <v>142762.524</v>
      </c>
      <c r="I26" s="193">
        <v>249834.41699999999</v>
      </c>
      <c r="J26" s="193">
        <v>185272.23550000001</v>
      </c>
      <c r="K26" s="193">
        <v>324226.41200000001</v>
      </c>
      <c r="L26" s="193">
        <v>222161.43280000001</v>
      </c>
      <c r="M26" s="193">
        <v>388782.5074</v>
      </c>
      <c r="N26" s="193">
        <v>265695.15480000002</v>
      </c>
      <c r="O26" s="193">
        <v>464966.5208</v>
      </c>
      <c r="P26" s="193">
        <v>313473.59470000002</v>
      </c>
      <c r="Q26" s="193">
        <v>548578.79070000001</v>
      </c>
      <c r="R26" s="193">
        <v>343847.26939999999</v>
      </c>
      <c r="S26" s="193">
        <v>601732.72140000004</v>
      </c>
      <c r="T26" s="193">
        <v>371393.52120000002</v>
      </c>
      <c r="U26" s="193">
        <v>649938.66209999996</v>
      </c>
    </row>
    <row r="27" spans="1:21" x14ac:dyDescent="0.25">
      <c r="A27" s="192" t="s">
        <v>654</v>
      </c>
      <c r="B27" s="192" t="s">
        <v>97</v>
      </c>
      <c r="C27" s="192" t="s">
        <v>98</v>
      </c>
      <c r="D27" s="192" t="s">
        <v>434</v>
      </c>
      <c r="E27" s="192" t="s">
        <v>488</v>
      </c>
      <c r="F27" s="192" t="s">
        <v>655</v>
      </c>
      <c r="G27" s="192" t="s">
        <v>5</v>
      </c>
      <c r="H27" s="193">
        <v>123203.10490000001</v>
      </c>
      <c r="I27" s="193">
        <v>215605.43359999999</v>
      </c>
      <c r="J27" s="193">
        <v>161916.72649999999</v>
      </c>
      <c r="K27" s="193">
        <v>283354.27130000002</v>
      </c>
      <c r="L27" s="193">
        <v>197311.3639</v>
      </c>
      <c r="M27" s="193">
        <v>345294.88699999999</v>
      </c>
      <c r="N27" s="193">
        <v>242918.97380000001</v>
      </c>
      <c r="O27" s="193">
        <v>425108.20419999998</v>
      </c>
      <c r="P27" s="193">
        <v>289433.06660000002</v>
      </c>
      <c r="Q27" s="193">
        <v>506507.86660000001</v>
      </c>
      <c r="R27" s="193">
        <v>319852.00390000001</v>
      </c>
      <c r="S27" s="193">
        <v>559741.00690000004</v>
      </c>
      <c r="T27" s="193">
        <v>347811.36359999998</v>
      </c>
      <c r="U27" s="193">
        <v>608669.88619999995</v>
      </c>
    </row>
    <row r="28" spans="1:21" x14ac:dyDescent="0.25">
      <c r="A28" s="192" t="s">
        <v>654</v>
      </c>
      <c r="B28" s="192" t="s">
        <v>97</v>
      </c>
      <c r="C28" s="192" t="s">
        <v>98</v>
      </c>
      <c r="D28" s="192" t="s">
        <v>434</v>
      </c>
      <c r="E28" s="192" t="s">
        <v>488</v>
      </c>
      <c r="F28" s="192" t="s">
        <v>656</v>
      </c>
      <c r="G28" s="192" t="s">
        <v>6</v>
      </c>
      <c r="H28" s="193">
        <v>111053.61289999999</v>
      </c>
      <c r="I28" s="193">
        <v>194343.82260000001</v>
      </c>
      <c r="J28" s="193">
        <v>150825.54870000001</v>
      </c>
      <c r="K28" s="193">
        <v>263944.71029999998</v>
      </c>
      <c r="L28" s="193">
        <v>190487.07089999999</v>
      </c>
      <c r="M28" s="193">
        <v>333352.37400000001</v>
      </c>
      <c r="N28" s="193">
        <v>250539.43299999999</v>
      </c>
      <c r="O28" s="193">
        <v>438444.00780000002</v>
      </c>
      <c r="P28" s="193">
        <v>309946.17119999998</v>
      </c>
      <c r="Q28" s="193">
        <v>542405.79960000003</v>
      </c>
      <c r="R28" s="193">
        <v>348833.30320000002</v>
      </c>
      <c r="S28" s="193">
        <v>610458.2807</v>
      </c>
      <c r="T28" s="193">
        <v>387146.54729999998</v>
      </c>
      <c r="U28" s="193">
        <v>677506.45770000003</v>
      </c>
    </row>
    <row r="29" spans="1:21" x14ac:dyDescent="0.25">
      <c r="A29" s="192" t="s">
        <v>654</v>
      </c>
      <c r="B29" s="192" t="s">
        <v>97</v>
      </c>
      <c r="C29" s="192" t="s">
        <v>98</v>
      </c>
      <c r="D29" s="192" t="s">
        <v>434</v>
      </c>
      <c r="E29" s="192" t="s">
        <v>488</v>
      </c>
      <c r="F29" s="192" t="s">
        <v>657</v>
      </c>
      <c r="G29" s="192" t="s">
        <v>4</v>
      </c>
      <c r="H29" s="193">
        <v>125952.966</v>
      </c>
      <c r="I29" s="193">
        <v>201524.74849999999</v>
      </c>
      <c r="J29" s="193">
        <v>176334.15229999999</v>
      </c>
      <c r="K29" s="193">
        <v>282134.64789999998</v>
      </c>
      <c r="L29" s="193">
        <v>226715.33869999999</v>
      </c>
      <c r="M29" s="193">
        <v>362744.54739999998</v>
      </c>
      <c r="N29" s="193">
        <v>302287.11829999997</v>
      </c>
      <c r="O29" s="193">
        <v>483659.39659999998</v>
      </c>
      <c r="P29" s="193">
        <v>377858.89789999998</v>
      </c>
      <c r="Q29" s="193">
        <v>604574.24560000002</v>
      </c>
      <c r="R29" s="193">
        <v>428240.08429999999</v>
      </c>
      <c r="S29" s="193">
        <v>685184.14509999997</v>
      </c>
      <c r="T29" s="193">
        <v>478621.27069999999</v>
      </c>
      <c r="U29" s="193">
        <v>765794.04449999996</v>
      </c>
    </row>
    <row r="30" spans="1:21" x14ac:dyDescent="0.25">
      <c r="A30" s="192" t="s">
        <v>654</v>
      </c>
      <c r="B30" s="192" t="s">
        <v>97</v>
      </c>
      <c r="C30" s="192" t="s">
        <v>98</v>
      </c>
      <c r="D30" s="192" t="s">
        <v>434</v>
      </c>
      <c r="E30" s="192" t="s">
        <v>489</v>
      </c>
      <c r="F30" s="192" t="s">
        <v>654</v>
      </c>
      <c r="G30" s="192" t="s">
        <v>56</v>
      </c>
      <c r="H30" s="193">
        <v>133136.30379999999</v>
      </c>
      <c r="I30" s="193">
        <v>232988.53159999999</v>
      </c>
      <c r="J30" s="193">
        <v>172522.25839999999</v>
      </c>
      <c r="K30" s="193">
        <v>301913.9522</v>
      </c>
      <c r="L30" s="193">
        <v>206702.9737</v>
      </c>
      <c r="M30" s="193">
        <v>361730.20409999997</v>
      </c>
      <c r="N30" s="193">
        <v>246952.6574</v>
      </c>
      <c r="O30" s="193">
        <v>432167.15039999998</v>
      </c>
      <c r="P30" s="193">
        <v>291141.3578</v>
      </c>
      <c r="Q30" s="193">
        <v>509497.3762</v>
      </c>
      <c r="R30" s="193">
        <v>319255.48849999998</v>
      </c>
      <c r="S30" s="193">
        <v>558697.10479999997</v>
      </c>
      <c r="T30" s="193">
        <v>344589.38329999999</v>
      </c>
      <c r="U30" s="193">
        <v>603031.42070000002</v>
      </c>
    </row>
    <row r="31" spans="1:21" x14ac:dyDescent="0.25">
      <c r="A31" s="192" t="s">
        <v>654</v>
      </c>
      <c r="B31" s="192" t="s">
        <v>97</v>
      </c>
      <c r="C31" s="192" t="s">
        <v>98</v>
      </c>
      <c r="D31" s="192" t="s">
        <v>434</v>
      </c>
      <c r="E31" s="192" t="s">
        <v>489</v>
      </c>
      <c r="F31" s="192" t="s">
        <v>655</v>
      </c>
      <c r="G31" s="192" t="s">
        <v>5</v>
      </c>
      <c r="H31" s="193">
        <v>115981.7309</v>
      </c>
      <c r="I31" s="193">
        <v>202968.02910000001</v>
      </c>
      <c r="J31" s="193">
        <v>152038.3279</v>
      </c>
      <c r="K31" s="193">
        <v>266067.07370000001</v>
      </c>
      <c r="L31" s="193">
        <v>184908.24059999999</v>
      </c>
      <c r="M31" s="193">
        <v>323589.42119999998</v>
      </c>
      <c r="N31" s="193">
        <v>226976.82610000001</v>
      </c>
      <c r="O31" s="193">
        <v>397209.44559999998</v>
      </c>
      <c r="P31" s="193">
        <v>270056.63189999998</v>
      </c>
      <c r="Q31" s="193">
        <v>472599.10570000001</v>
      </c>
      <c r="R31" s="193">
        <v>298266.89449999999</v>
      </c>
      <c r="S31" s="193">
        <v>521967.06530000002</v>
      </c>
      <c r="T31" s="193">
        <v>324088.32319999998</v>
      </c>
      <c r="U31" s="193">
        <v>567154.56539999996</v>
      </c>
    </row>
    <row r="32" spans="1:21" x14ac:dyDescent="0.25">
      <c r="A32" s="192" t="s">
        <v>654</v>
      </c>
      <c r="B32" s="192" t="s">
        <v>97</v>
      </c>
      <c r="C32" s="192" t="s">
        <v>98</v>
      </c>
      <c r="D32" s="192" t="s">
        <v>434</v>
      </c>
      <c r="E32" s="192" t="s">
        <v>489</v>
      </c>
      <c r="F32" s="192" t="s">
        <v>656</v>
      </c>
      <c r="G32" s="192" t="s">
        <v>6</v>
      </c>
      <c r="H32" s="193">
        <v>105802.4428</v>
      </c>
      <c r="I32" s="193">
        <v>185154.27499999999</v>
      </c>
      <c r="J32" s="193">
        <v>144045.57149999999</v>
      </c>
      <c r="K32" s="193">
        <v>252079.75020000001</v>
      </c>
      <c r="L32" s="193">
        <v>182191.86199999999</v>
      </c>
      <c r="M32" s="193">
        <v>318835.7586</v>
      </c>
      <c r="N32" s="193">
        <v>239902.51449999999</v>
      </c>
      <c r="O32" s="193">
        <v>419829.40049999999</v>
      </c>
      <c r="P32" s="193">
        <v>297046.92300000001</v>
      </c>
      <c r="Q32" s="193">
        <v>519832.1153</v>
      </c>
      <c r="R32" s="193">
        <v>334514.03529999999</v>
      </c>
      <c r="S32" s="193">
        <v>585399.56169999996</v>
      </c>
      <c r="T32" s="193">
        <v>371477.81949999998</v>
      </c>
      <c r="U32" s="193">
        <v>650086.18409999995</v>
      </c>
    </row>
    <row r="33" spans="1:21" x14ac:dyDescent="0.25">
      <c r="A33" s="192" t="s">
        <v>654</v>
      </c>
      <c r="B33" s="192" t="s">
        <v>97</v>
      </c>
      <c r="C33" s="192" t="s">
        <v>98</v>
      </c>
      <c r="D33" s="192" t="s">
        <v>434</v>
      </c>
      <c r="E33" s="192" t="s">
        <v>489</v>
      </c>
      <c r="F33" s="192" t="s">
        <v>657</v>
      </c>
      <c r="G33" s="192" t="s">
        <v>4</v>
      </c>
      <c r="H33" s="193">
        <v>117487.3438</v>
      </c>
      <c r="I33" s="193">
        <v>187979.75279999999</v>
      </c>
      <c r="J33" s="193">
        <v>164482.2812</v>
      </c>
      <c r="K33" s="193">
        <v>263171.65379999997</v>
      </c>
      <c r="L33" s="193">
        <v>211477.2187</v>
      </c>
      <c r="M33" s="193">
        <v>338363.55499999999</v>
      </c>
      <c r="N33" s="193">
        <v>281969.6249</v>
      </c>
      <c r="O33" s="193">
        <v>451151.40669999999</v>
      </c>
      <c r="P33" s="193">
        <v>352462.03110000002</v>
      </c>
      <c r="Q33" s="193">
        <v>563939.25820000004</v>
      </c>
      <c r="R33" s="193">
        <v>399456.96860000002</v>
      </c>
      <c r="S33" s="193">
        <v>639131.1594</v>
      </c>
      <c r="T33" s="193">
        <v>446451.90610000002</v>
      </c>
      <c r="U33" s="193">
        <v>714323.06039999996</v>
      </c>
    </row>
    <row r="34" spans="1:21" x14ac:dyDescent="0.25">
      <c r="A34" s="192" t="s">
        <v>654</v>
      </c>
      <c r="B34" s="192" t="s">
        <v>97</v>
      </c>
      <c r="C34" s="192" t="s">
        <v>99</v>
      </c>
      <c r="D34" s="192" t="s">
        <v>435</v>
      </c>
      <c r="E34" s="192" t="s">
        <v>161</v>
      </c>
      <c r="F34" s="192" t="s">
        <v>654</v>
      </c>
      <c r="G34" s="192" t="s">
        <v>56</v>
      </c>
      <c r="H34" s="193">
        <v>123540.484</v>
      </c>
      <c r="I34" s="193">
        <v>216195.84710000001</v>
      </c>
      <c r="J34" s="193">
        <v>160342.74780000001</v>
      </c>
      <c r="K34" s="193">
        <v>280599.80859999999</v>
      </c>
      <c r="L34" s="193">
        <v>192278.97760000001</v>
      </c>
      <c r="M34" s="193">
        <v>336488.21090000001</v>
      </c>
      <c r="N34" s="193">
        <v>229973.11989999999</v>
      </c>
      <c r="O34" s="193">
        <v>402452.95990000002</v>
      </c>
      <c r="P34" s="193">
        <v>271341.68369999999</v>
      </c>
      <c r="Q34" s="193">
        <v>474847.94630000001</v>
      </c>
      <c r="R34" s="193">
        <v>297639.05839999998</v>
      </c>
      <c r="S34" s="193">
        <v>520868.35220000002</v>
      </c>
      <c r="T34" s="193">
        <v>321498.73710000003</v>
      </c>
      <c r="U34" s="193">
        <v>562622.78989999997</v>
      </c>
    </row>
    <row r="35" spans="1:21" x14ac:dyDescent="0.25">
      <c r="A35" s="192" t="s">
        <v>654</v>
      </c>
      <c r="B35" s="192" t="s">
        <v>97</v>
      </c>
      <c r="C35" s="192" t="s">
        <v>99</v>
      </c>
      <c r="D35" s="192" t="s">
        <v>435</v>
      </c>
      <c r="E35" s="192" t="s">
        <v>161</v>
      </c>
      <c r="F35" s="192" t="s">
        <v>655</v>
      </c>
      <c r="G35" s="192" t="s">
        <v>5</v>
      </c>
      <c r="H35" s="193">
        <v>106546.23609999999</v>
      </c>
      <c r="I35" s="193">
        <v>186455.91310000001</v>
      </c>
      <c r="J35" s="193">
        <v>140050.2579</v>
      </c>
      <c r="K35" s="193">
        <v>245087.95139999999</v>
      </c>
      <c r="L35" s="193">
        <v>170687.93590000001</v>
      </c>
      <c r="M35" s="193">
        <v>298703.88780000003</v>
      </c>
      <c r="N35" s="193">
        <v>210183.98060000001</v>
      </c>
      <c r="O35" s="193">
        <v>367821.96610000002</v>
      </c>
      <c r="P35" s="193">
        <v>250454.01329999999</v>
      </c>
      <c r="Q35" s="193">
        <v>438294.52340000001</v>
      </c>
      <c r="R35" s="193">
        <v>276787.16149999999</v>
      </c>
      <c r="S35" s="193">
        <v>484377.53240000003</v>
      </c>
      <c r="T35" s="193">
        <v>300997.88569999998</v>
      </c>
      <c r="U35" s="193">
        <v>526746.29989999998</v>
      </c>
    </row>
    <row r="36" spans="1:21" x14ac:dyDescent="0.25">
      <c r="A36" s="192" t="s">
        <v>654</v>
      </c>
      <c r="B36" s="192" t="s">
        <v>97</v>
      </c>
      <c r="C36" s="192" t="s">
        <v>99</v>
      </c>
      <c r="D36" s="192" t="s">
        <v>435</v>
      </c>
      <c r="E36" s="192" t="s">
        <v>161</v>
      </c>
      <c r="F36" s="192" t="s">
        <v>656</v>
      </c>
      <c r="G36" s="192" t="s">
        <v>6</v>
      </c>
      <c r="H36" s="193">
        <v>95960.124500000005</v>
      </c>
      <c r="I36" s="193">
        <v>167930.21789999999</v>
      </c>
      <c r="J36" s="193">
        <v>130304.43700000001</v>
      </c>
      <c r="K36" s="193">
        <v>228032.7648</v>
      </c>
      <c r="L36" s="193">
        <v>164552.81640000001</v>
      </c>
      <c r="M36" s="193">
        <v>287967.42859999998</v>
      </c>
      <c r="N36" s="193">
        <v>216412.01130000001</v>
      </c>
      <c r="O36" s="193">
        <v>378721.0197</v>
      </c>
      <c r="P36" s="193">
        <v>267710.25420000002</v>
      </c>
      <c r="Q36" s="193">
        <v>468492.9449</v>
      </c>
      <c r="R36" s="193">
        <v>301285.8028</v>
      </c>
      <c r="S36" s="193">
        <v>527250.15489999996</v>
      </c>
      <c r="T36" s="193">
        <v>334362.72749999998</v>
      </c>
      <c r="U36" s="193">
        <v>585134.77300000004</v>
      </c>
    </row>
    <row r="37" spans="1:21" x14ac:dyDescent="0.25">
      <c r="A37" s="192" t="s">
        <v>654</v>
      </c>
      <c r="B37" s="192" t="s">
        <v>97</v>
      </c>
      <c r="C37" s="192" t="s">
        <v>99</v>
      </c>
      <c r="D37" s="192" t="s">
        <v>435</v>
      </c>
      <c r="E37" s="192" t="s">
        <v>161</v>
      </c>
      <c r="F37" s="192" t="s">
        <v>657</v>
      </c>
      <c r="G37" s="192" t="s">
        <v>4</v>
      </c>
      <c r="H37" s="193">
        <v>108992.51300000001</v>
      </c>
      <c r="I37" s="193">
        <v>174388.02350000001</v>
      </c>
      <c r="J37" s="193">
        <v>152589.51819999999</v>
      </c>
      <c r="K37" s="193">
        <v>244143.23269999999</v>
      </c>
      <c r="L37" s="193">
        <v>196186.52350000001</v>
      </c>
      <c r="M37" s="193">
        <v>313898.44219999999</v>
      </c>
      <c r="N37" s="193">
        <v>261582.0312</v>
      </c>
      <c r="O37" s="193">
        <v>418531.2562</v>
      </c>
      <c r="P37" s="193">
        <v>326977.53909999999</v>
      </c>
      <c r="Q37" s="193">
        <v>523164.07020000002</v>
      </c>
      <c r="R37" s="193">
        <v>370574.54430000001</v>
      </c>
      <c r="S37" s="193">
        <v>592919.27969999996</v>
      </c>
      <c r="T37" s="193">
        <v>414171.54940000002</v>
      </c>
      <c r="U37" s="193">
        <v>662674.48899999994</v>
      </c>
    </row>
    <row r="38" spans="1:21" x14ac:dyDescent="0.25">
      <c r="A38" s="192" t="s">
        <v>654</v>
      </c>
      <c r="B38" s="192" t="s">
        <v>97</v>
      </c>
      <c r="C38" s="192" t="s">
        <v>99</v>
      </c>
      <c r="D38" s="192" t="s">
        <v>435</v>
      </c>
      <c r="E38" s="192" t="s">
        <v>391</v>
      </c>
      <c r="F38" s="192" t="s">
        <v>654</v>
      </c>
      <c r="G38" s="192" t="s">
        <v>56</v>
      </c>
      <c r="H38" s="193">
        <v>117167.8196</v>
      </c>
      <c r="I38" s="193">
        <v>205043.68429999999</v>
      </c>
      <c r="J38" s="193">
        <v>151937.46840000001</v>
      </c>
      <c r="K38" s="193">
        <v>265890.56959999999</v>
      </c>
      <c r="L38" s="193">
        <v>182111.016</v>
      </c>
      <c r="M38" s="193">
        <v>318694.27799999999</v>
      </c>
      <c r="N38" s="193">
        <v>217678.96350000001</v>
      </c>
      <c r="O38" s="193">
        <v>380938.18609999999</v>
      </c>
      <c r="P38" s="193">
        <v>256721.63080000001</v>
      </c>
      <c r="Q38" s="193">
        <v>449262.85389999999</v>
      </c>
      <c r="R38" s="193">
        <v>281552.2059</v>
      </c>
      <c r="S38" s="193">
        <v>492716.3603</v>
      </c>
      <c r="T38" s="193">
        <v>303996.0232</v>
      </c>
      <c r="U38" s="193">
        <v>531993.04059999995</v>
      </c>
    </row>
    <row r="39" spans="1:21" x14ac:dyDescent="0.25">
      <c r="A39" s="192" t="s">
        <v>654</v>
      </c>
      <c r="B39" s="192" t="s">
        <v>97</v>
      </c>
      <c r="C39" s="192" t="s">
        <v>99</v>
      </c>
      <c r="D39" s="192" t="s">
        <v>435</v>
      </c>
      <c r="E39" s="192" t="s">
        <v>391</v>
      </c>
      <c r="F39" s="192" t="s">
        <v>655</v>
      </c>
      <c r="G39" s="192" t="s">
        <v>5</v>
      </c>
      <c r="H39" s="193">
        <v>101616.47809999999</v>
      </c>
      <c r="I39" s="193">
        <v>177828.83670000001</v>
      </c>
      <c r="J39" s="193">
        <v>133367.92430000001</v>
      </c>
      <c r="K39" s="193">
        <v>233393.86730000001</v>
      </c>
      <c r="L39" s="193">
        <v>162353.17430000001</v>
      </c>
      <c r="M39" s="193">
        <v>284118.05489999999</v>
      </c>
      <c r="N39" s="193">
        <v>199570.03260000001</v>
      </c>
      <c r="O39" s="193">
        <v>349247.55699999997</v>
      </c>
      <c r="P39" s="193">
        <v>237607.44039999999</v>
      </c>
      <c r="Q39" s="193">
        <v>415813.02069999999</v>
      </c>
      <c r="R39" s="193">
        <v>262500.06030000001</v>
      </c>
      <c r="S39" s="193">
        <v>459375.10550000001</v>
      </c>
      <c r="T39" s="193">
        <v>285330.14880000002</v>
      </c>
      <c r="U39" s="193">
        <v>499327.76049999997</v>
      </c>
    </row>
    <row r="40" spans="1:21" x14ac:dyDescent="0.25">
      <c r="A40" s="192" t="s">
        <v>654</v>
      </c>
      <c r="B40" s="192" t="s">
        <v>97</v>
      </c>
      <c r="C40" s="192" t="s">
        <v>99</v>
      </c>
      <c r="D40" s="192" t="s">
        <v>435</v>
      </c>
      <c r="E40" s="192" t="s">
        <v>391</v>
      </c>
      <c r="F40" s="192" t="s">
        <v>656</v>
      </c>
      <c r="G40" s="192" t="s">
        <v>6</v>
      </c>
      <c r="H40" s="193">
        <v>92176.609899999996</v>
      </c>
      <c r="I40" s="193">
        <v>161309.0675</v>
      </c>
      <c r="J40" s="193">
        <v>125350.51300000001</v>
      </c>
      <c r="K40" s="193">
        <v>219363.3976</v>
      </c>
      <c r="L40" s="193">
        <v>158436.628</v>
      </c>
      <c r="M40" s="193">
        <v>277264.09899999999</v>
      </c>
      <c r="N40" s="193">
        <v>208511.10920000001</v>
      </c>
      <c r="O40" s="193">
        <v>364894.4411</v>
      </c>
      <c r="P40" s="193">
        <v>258072.26639999999</v>
      </c>
      <c r="Q40" s="193">
        <v>451626.46620000002</v>
      </c>
      <c r="R40" s="193">
        <v>290542.6778</v>
      </c>
      <c r="S40" s="193">
        <v>508449.6862</v>
      </c>
      <c r="T40" s="193">
        <v>322556.80119999999</v>
      </c>
      <c r="U40" s="193">
        <v>564474.40209999995</v>
      </c>
    </row>
    <row r="41" spans="1:21" x14ac:dyDescent="0.25">
      <c r="A41" s="192" t="s">
        <v>654</v>
      </c>
      <c r="B41" s="192" t="s">
        <v>97</v>
      </c>
      <c r="C41" s="192" t="s">
        <v>99</v>
      </c>
      <c r="D41" s="192" t="s">
        <v>435</v>
      </c>
      <c r="E41" s="192" t="s">
        <v>391</v>
      </c>
      <c r="F41" s="192" t="s">
        <v>657</v>
      </c>
      <c r="G41" s="192" t="s">
        <v>4</v>
      </c>
      <c r="H41" s="193">
        <v>103384.4477</v>
      </c>
      <c r="I41" s="193">
        <v>165415.1188</v>
      </c>
      <c r="J41" s="193">
        <v>144738.2268</v>
      </c>
      <c r="K41" s="193">
        <v>231581.16630000001</v>
      </c>
      <c r="L41" s="193">
        <v>186092.00589999999</v>
      </c>
      <c r="M41" s="193">
        <v>297747.21380000003</v>
      </c>
      <c r="N41" s="193">
        <v>248122.67449999999</v>
      </c>
      <c r="O41" s="193">
        <v>396996.28509999998</v>
      </c>
      <c r="P41" s="193">
        <v>310153.3431</v>
      </c>
      <c r="Q41" s="193">
        <v>496245.35629999998</v>
      </c>
      <c r="R41" s="193">
        <v>351507.12219999998</v>
      </c>
      <c r="S41" s="193">
        <v>562411.40390000003</v>
      </c>
      <c r="T41" s="193">
        <v>392860.90120000002</v>
      </c>
      <c r="U41" s="193">
        <v>628577.45129999996</v>
      </c>
    </row>
    <row r="42" spans="1:21" x14ac:dyDescent="0.25">
      <c r="A42" s="192" t="s">
        <v>654</v>
      </c>
      <c r="B42" s="192" t="s">
        <v>97</v>
      </c>
      <c r="C42" s="192" t="s">
        <v>99</v>
      </c>
      <c r="D42" s="192" t="s">
        <v>435</v>
      </c>
      <c r="E42" s="192" t="s">
        <v>392</v>
      </c>
      <c r="F42" s="192" t="s">
        <v>654</v>
      </c>
      <c r="G42" s="192" t="s">
        <v>56</v>
      </c>
      <c r="H42" s="193">
        <v>122256.98910000001</v>
      </c>
      <c r="I42" s="193">
        <v>213949.73079999999</v>
      </c>
      <c r="J42" s="193">
        <v>158642.75219999999</v>
      </c>
      <c r="K42" s="193">
        <v>277624.81630000001</v>
      </c>
      <c r="L42" s="193">
        <v>190217.85140000001</v>
      </c>
      <c r="M42" s="193">
        <v>332881.24</v>
      </c>
      <c r="N42" s="193">
        <v>227474.12220000001</v>
      </c>
      <c r="O42" s="193">
        <v>398079.71399999998</v>
      </c>
      <c r="P42" s="193">
        <v>268364.05440000002</v>
      </c>
      <c r="Q42" s="193">
        <v>469637.09529999999</v>
      </c>
      <c r="R42" s="193">
        <v>294360.1569</v>
      </c>
      <c r="S42" s="193">
        <v>515130.2745</v>
      </c>
      <c r="T42" s="193">
        <v>317924.85489999998</v>
      </c>
      <c r="U42" s="193">
        <v>556368.49600000004</v>
      </c>
    </row>
    <row r="43" spans="1:21" x14ac:dyDescent="0.25">
      <c r="A43" s="192" t="s">
        <v>654</v>
      </c>
      <c r="B43" s="192" t="s">
        <v>97</v>
      </c>
      <c r="C43" s="192" t="s">
        <v>99</v>
      </c>
      <c r="D43" s="192" t="s">
        <v>435</v>
      </c>
      <c r="E43" s="192" t="s">
        <v>392</v>
      </c>
      <c r="F43" s="192" t="s">
        <v>655</v>
      </c>
      <c r="G43" s="192" t="s">
        <v>5</v>
      </c>
      <c r="H43" s="193">
        <v>105583.387</v>
      </c>
      <c r="I43" s="193">
        <v>184770.92720000001</v>
      </c>
      <c r="J43" s="193">
        <v>138733.13920000001</v>
      </c>
      <c r="K43" s="193">
        <v>242782.99359999999</v>
      </c>
      <c r="L43" s="193">
        <v>169034.1874</v>
      </c>
      <c r="M43" s="193">
        <v>295809.82809999998</v>
      </c>
      <c r="N43" s="193">
        <v>208058.36259999999</v>
      </c>
      <c r="O43" s="193">
        <v>364102.13459999999</v>
      </c>
      <c r="P43" s="193">
        <v>247870.4908</v>
      </c>
      <c r="Q43" s="193">
        <v>433773.35889999999</v>
      </c>
      <c r="R43" s="193">
        <v>273909.14909999998</v>
      </c>
      <c r="S43" s="193">
        <v>479341.01089999999</v>
      </c>
      <c r="T43" s="193">
        <v>297834.8161</v>
      </c>
      <c r="U43" s="193">
        <v>521210.92820000002</v>
      </c>
    </row>
    <row r="44" spans="1:21" x14ac:dyDescent="0.25">
      <c r="A44" s="192" t="s">
        <v>654</v>
      </c>
      <c r="B44" s="192" t="s">
        <v>97</v>
      </c>
      <c r="C44" s="192" t="s">
        <v>99</v>
      </c>
      <c r="D44" s="192" t="s">
        <v>435</v>
      </c>
      <c r="E44" s="192" t="s">
        <v>392</v>
      </c>
      <c r="F44" s="192" t="s">
        <v>656</v>
      </c>
      <c r="G44" s="192" t="s">
        <v>6</v>
      </c>
      <c r="H44" s="193">
        <v>95259.968999999997</v>
      </c>
      <c r="I44" s="193">
        <v>166704.94579999999</v>
      </c>
      <c r="J44" s="193">
        <v>129400.4408</v>
      </c>
      <c r="K44" s="193">
        <v>226450.77129999999</v>
      </c>
      <c r="L44" s="193">
        <v>163446.78940000001</v>
      </c>
      <c r="M44" s="193">
        <v>286031.88140000001</v>
      </c>
      <c r="N44" s="193">
        <v>214993.75659999999</v>
      </c>
      <c r="O44" s="193">
        <v>376239.07400000002</v>
      </c>
      <c r="P44" s="193">
        <v>265990.35580000002</v>
      </c>
      <c r="Q44" s="193">
        <v>465483.1226</v>
      </c>
      <c r="R44" s="193">
        <v>299376.5686</v>
      </c>
      <c r="S44" s="193">
        <v>523908.995</v>
      </c>
      <c r="T44" s="193">
        <v>332273.56540000002</v>
      </c>
      <c r="U44" s="193">
        <v>581478.73950000003</v>
      </c>
    </row>
    <row r="45" spans="1:21" x14ac:dyDescent="0.25">
      <c r="A45" s="192" t="s">
        <v>654</v>
      </c>
      <c r="B45" s="192" t="s">
        <v>97</v>
      </c>
      <c r="C45" s="192" t="s">
        <v>99</v>
      </c>
      <c r="D45" s="192" t="s">
        <v>435</v>
      </c>
      <c r="E45" s="192" t="s">
        <v>392</v>
      </c>
      <c r="F45" s="192" t="s">
        <v>657</v>
      </c>
      <c r="G45" s="192" t="s">
        <v>4</v>
      </c>
      <c r="H45" s="193">
        <v>107863.7643</v>
      </c>
      <c r="I45" s="193">
        <v>172582.02540000001</v>
      </c>
      <c r="J45" s="193">
        <v>151009.26999999999</v>
      </c>
      <c r="K45" s="193">
        <v>241614.83549999999</v>
      </c>
      <c r="L45" s="193">
        <v>194154.7758</v>
      </c>
      <c r="M45" s="193">
        <v>310647.6458</v>
      </c>
      <c r="N45" s="193">
        <v>258873.03419999999</v>
      </c>
      <c r="O45" s="193">
        <v>414196.86109999998</v>
      </c>
      <c r="P45" s="193">
        <v>323591.2929</v>
      </c>
      <c r="Q45" s="193">
        <v>517746.07620000001</v>
      </c>
      <c r="R45" s="193">
        <v>366736.79859999998</v>
      </c>
      <c r="S45" s="193">
        <v>586778.88650000002</v>
      </c>
      <c r="T45" s="193">
        <v>409882.30420000001</v>
      </c>
      <c r="U45" s="193">
        <v>655811.69649999996</v>
      </c>
    </row>
    <row r="46" spans="1:21" x14ac:dyDescent="0.25">
      <c r="A46" s="192" t="s">
        <v>654</v>
      </c>
      <c r="B46" s="192" t="s">
        <v>97</v>
      </c>
      <c r="C46" s="192" t="s">
        <v>99</v>
      </c>
      <c r="D46" s="192" t="s">
        <v>435</v>
      </c>
      <c r="E46" s="192" t="s">
        <v>364</v>
      </c>
      <c r="F46" s="192" t="s">
        <v>654</v>
      </c>
      <c r="G46" s="192" t="s">
        <v>56</v>
      </c>
      <c r="H46" s="193">
        <v>120973.49400000001</v>
      </c>
      <c r="I46" s="193">
        <v>211703.6146</v>
      </c>
      <c r="J46" s="193">
        <v>156942.75659999999</v>
      </c>
      <c r="K46" s="193">
        <v>274649.82400000002</v>
      </c>
      <c r="L46" s="193">
        <v>188156.72519999999</v>
      </c>
      <c r="M46" s="193">
        <v>329274.26909999998</v>
      </c>
      <c r="N46" s="193">
        <v>224975.12460000001</v>
      </c>
      <c r="O46" s="193">
        <v>393706.4681</v>
      </c>
      <c r="P46" s="193">
        <v>265386.4252</v>
      </c>
      <c r="Q46" s="193">
        <v>464426.24410000001</v>
      </c>
      <c r="R46" s="193">
        <v>291081.25530000002</v>
      </c>
      <c r="S46" s="193">
        <v>509392.19689999998</v>
      </c>
      <c r="T46" s="193">
        <v>314350.97269999998</v>
      </c>
      <c r="U46" s="193">
        <v>550114.20209999999</v>
      </c>
    </row>
    <row r="47" spans="1:21" x14ac:dyDescent="0.25">
      <c r="A47" s="192" t="s">
        <v>654</v>
      </c>
      <c r="B47" s="192" t="s">
        <v>97</v>
      </c>
      <c r="C47" s="192" t="s">
        <v>99</v>
      </c>
      <c r="D47" s="192" t="s">
        <v>435</v>
      </c>
      <c r="E47" s="192" t="s">
        <v>364</v>
      </c>
      <c r="F47" s="192" t="s">
        <v>655</v>
      </c>
      <c r="G47" s="192" t="s">
        <v>5</v>
      </c>
      <c r="H47" s="193">
        <v>104620.53780000001</v>
      </c>
      <c r="I47" s="193">
        <v>183085.9412</v>
      </c>
      <c r="J47" s="193">
        <v>137416.02040000001</v>
      </c>
      <c r="K47" s="193">
        <v>240478.03570000001</v>
      </c>
      <c r="L47" s="193">
        <v>167380.43900000001</v>
      </c>
      <c r="M47" s="193">
        <v>292915.7683</v>
      </c>
      <c r="N47" s="193">
        <v>205932.74460000001</v>
      </c>
      <c r="O47" s="193">
        <v>360382.30300000001</v>
      </c>
      <c r="P47" s="193">
        <v>245286.9682</v>
      </c>
      <c r="Q47" s="193">
        <v>429252.19439999998</v>
      </c>
      <c r="R47" s="193">
        <v>271031.13679999998</v>
      </c>
      <c r="S47" s="193">
        <v>474304.48930000002</v>
      </c>
      <c r="T47" s="193">
        <v>294671.74650000001</v>
      </c>
      <c r="U47" s="193">
        <v>515675.55650000001</v>
      </c>
    </row>
    <row r="48" spans="1:21" x14ac:dyDescent="0.25">
      <c r="A48" s="192" t="s">
        <v>654</v>
      </c>
      <c r="B48" s="192" t="s">
        <v>97</v>
      </c>
      <c r="C48" s="192" t="s">
        <v>99</v>
      </c>
      <c r="D48" s="192" t="s">
        <v>435</v>
      </c>
      <c r="E48" s="192" t="s">
        <v>364</v>
      </c>
      <c r="F48" s="192" t="s">
        <v>656</v>
      </c>
      <c r="G48" s="192" t="s">
        <v>6</v>
      </c>
      <c r="H48" s="193">
        <v>94559.813599999994</v>
      </c>
      <c r="I48" s="193">
        <v>165479.67379999999</v>
      </c>
      <c r="J48" s="193">
        <v>128496.4446</v>
      </c>
      <c r="K48" s="193">
        <v>224868.77789999999</v>
      </c>
      <c r="L48" s="193">
        <v>162340.76250000001</v>
      </c>
      <c r="M48" s="193">
        <v>284096.33429999999</v>
      </c>
      <c r="N48" s="193">
        <v>213575.5019</v>
      </c>
      <c r="O48" s="193">
        <v>373757.12839999999</v>
      </c>
      <c r="P48" s="193">
        <v>264270.45740000001</v>
      </c>
      <c r="Q48" s="193">
        <v>462473.30040000001</v>
      </c>
      <c r="R48" s="193">
        <v>297467.33439999999</v>
      </c>
      <c r="S48" s="193">
        <v>520567.83510000003</v>
      </c>
      <c r="T48" s="193">
        <v>330184.40330000001</v>
      </c>
      <c r="U48" s="193">
        <v>577822.70589999994</v>
      </c>
    </row>
    <row r="49" spans="1:21" x14ac:dyDescent="0.25">
      <c r="A49" s="192" t="s">
        <v>654</v>
      </c>
      <c r="B49" s="192" t="s">
        <v>97</v>
      </c>
      <c r="C49" s="192" t="s">
        <v>99</v>
      </c>
      <c r="D49" s="192" t="s">
        <v>435</v>
      </c>
      <c r="E49" s="192" t="s">
        <v>364</v>
      </c>
      <c r="F49" s="192" t="s">
        <v>657</v>
      </c>
      <c r="G49" s="192" t="s">
        <v>4</v>
      </c>
      <c r="H49" s="193">
        <v>106735.0156</v>
      </c>
      <c r="I49" s="193">
        <v>170776.02739999999</v>
      </c>
      <c r="J49" s="193">
        <v>149429.02179999999</v>
      </c>
      <c r="K49" s="193">
        <v>239086.43840000001</v>
      </c>
      <c r="L49" s="193">
        <v>192123.02799999999</v>
      </c>
      <c r="M49" s="193">
        <v>307396.84940000001</v>
      </c>
      <c r="N49" s="193">
        <v>256164.0373</v>
      </c>
      <c r="O49" s="193">
        <v>409862.46580000001</v>
      </c>
      <c r="P49" s="193">
        <v>320205.0466</v>
      </c>
      <c r="Q49" s="193">
        <v>512328.0822</v>
      </c>
      <c r="R49" s="193">
        <v>362899.05290000001</v>
      </c>
      <c r="S49" s="193">
        <v>580638.49329999997</v>
      </c>
      <c r="T49" s="193">
        <v>405593.05900000001</v>
      </c>
      <c r="U49" s="193">
        <v>648948.90410000004</v>
      </c>
    </row>
    <row r="50" spans="1:21" x14ac:dyDescent="0.25">
      <c r="A50" s="192" t="s">
        <v>654</v>
      </c>
      <c r="B50" s="192" t="s">
        <v>97</v>
      </c>
      <c r="C50" s="192" t="s">
        <v>99</v>
      </c>
      <c r="D50" s="192" t="s">
        <v>435</v>
      </c>
      <c r="E50" s="192" t="s">
        <v>393</v>
      </c>
      <c r="F50" s="192" t="s">
        <v>654</v>
      </c>
      <c r="G50" s="192" t="s">
        <v>56</v>
      </c>
      <c r="H50" s="193">
        <v>116018.7527</v>
      </c>
      <c r="I50" s="193">
        <v>203032.8173</v>
      </c>
      <c r="J50" s="193">
        <v>150521.5638</v>
      </c>
      <c r="K50" s="193">
        <v>263412.7366</v>
      </c>
      <c r="L50" s="193">
        <v>180462.8928</v>
      </c>
      <c r="M50" s="193">
        <v>315810.0625</v>
      </c>
      <c r="N50" s="193">
        <v>215782.45499999999</v>
      </c>
      <c r="O50" s="193">
        <v>377619.29629999999</v>
      </c>
      <c r="P50" s="193">
        <v>254548.27420000001</v>
      </c>
      <c r="Q50" s="193">
        <v>445459.47979999997</v>
      </c>
      <c r="R50" s="193">
        <v>279196.26150000002</v>
      </c>
      <c r="S50" s="193">
        <v>488593.45760000002</v>
      </c>
      <c r="T50" s="193">
        <v>301522.2242</v>
      </c>
      <c r="U50" s="193">
        <v>527663.89229999995</v>
      </c>
    </row>
    <row r="51" spans="1:21" x14ac:dyDescent="0.25">
      <c r="A51" s="192" t="s">
        <v>654</v>
      </c>
      <c r="B51" s="192" t="s">
        <v>97</v>
      </c>
      <c r="C51" s="192" t="s">
        <v>99</v>
      </c>
      <c r="D51" s="192" t="s">
        <v>435</v>
      </c>
      <c r="E51" s="192" t="s">
        <v>393</v>
      </c>
      <c r="F51" s="192" t="s">
        <v>655</v>
      </c>
      <c r="G51" s="192" t="s">
        <v>5</v>
      </c>
      <c r="H51" s="193">
        <v>100307.08839999999</v>
      </c>
      <c r="I51" s="193">
        <v>175537.40460000001</v>
      </c>
      <c r="J51" s="193">
        <v>131760.58119999999</v>
      </c>
      <c r="K51" s="193">
        <v>230581.0172</v>
      </c>
      <c r="L51" s="193">
        <v>160501.3622</v>
      </c>
      <c r="M51" s="193">
        <v>280877.38380000001</v>
      </c>
      <c r="N51" s="193">
        <v>197486.83429999999</v>
      </c>
      <c r="O51" s="193">
        <v>345601.96</v>
      </c>
      <c r="P51" s="193">
        <v>235237.03039999999</v>
      </c>
      <c r="Q51" s="193">
        <v>411664.80320000002</v>
      </c>
      <c r="R51" s="193">
        <v>259930.92129999999</v>
      </c>
      <c r="S51" s="193">
        <v>454879.11229999998</v>
      </c>
      <c r="T51" s="193">
        <v>282609.90340000001</v>
      </c>
      <c r="U51" s="193">
        <v>494567.33100000001</v>
      </c>
    </row>
    <row r="52" spans="1:21" x14ac:dyDescent="0.25">
      <c r="A52" s="192" t="s">
        <v>654</v>
      </c>
      <c r="B52" s="192" t="s">
        <v>97</v>
      </c>
      <c r="C52" s="192" t="s">
        <v>99</v>
      </c>
      <c r="D52" s="192" t="s">
        <v>435</v>
      </c>
      <c r="E52" s="192" t="s">
        <v>393</v>
      </c>
      <c r="F52" s="192" t="s">
        <v>656</v>
      </c>
      <c r="G52" s="192" t="s">
        <v>6</v>
      </c>
      <c r="H52" s="193">
        <v>90628.238899999997</v>
      </c>
      <c r="I52" s="193">
        <v>158599.41810000001</v>
      </c>
      <c r="J52" s="193">
        <v>123144.6828</v>
      </c>
      <c r="K52" s="193">
        <v>215503.1948</v>
      </c>
      <c r="L52" s="193">
        <v>155572.43359999999</v>
      </c>
      <c r="M52" s="193">
        <v>272251.75880000001</v>
      </c>
      <c r="N52" s="193">
        <v>204663.95939999999</v>
      </c>
      <c r="O52" s="193">
        <v>358161.929</v>
      </c>
      <c r="P52" s="193">
        <v>253236.86919999999</v>
      </c>
      <c r="Q52" s="193">
        <v>443164.52110000001</v>
      </c>
      <c r="R52" s="193">
        <v>285042.56900000002</v>
      </c>
      <c r="S52" s="193">
        <v>498824.49570000003</v>
      </c>
      <c r="T52" s="193">
        <v>316387.27679999999</v>
      </c>
      <c r="U52" s="193">
        <v>553677.73439999996</v>
      </c>
    </row>
    <row r="53" spans="1:21" x14ac:dyDescent="0.25">
      <c r="A53" s="192" t="s">
        <v>654</v>
      </c>
      <c r="B53" s="192" t="s">
        <v>97</v>
      </c>
      <c r="C53" s="192" t="s">
        <v>99</v>
      </c>
      <c r="D53" s="192" t="s">
        <v>435</v>
      </c>
      <c r="E53" s="192" t="s">
        <v>393</v>
      </c>
      <c r="F53" s="192" t="s">
        <v>657</v>
      </c>
      <c r="G53" s="192" t="s">
        <v>4</v>
      </c>
      <c r="H53" s="193">
        <v>102362.7309</v>
      </c>
      <c r="I53" s="193">
        <v>163780.3719</v>
      </c>
      <c r="J53" s="193">
        <v>143307.82320000001</v>
      </c>
      <c r="K53" s="193">
        <v>229292.52050000001</v>
      </c>
      <c r="L53" s="193">
        <v>184252.91560000001</v>
      </c>
      <c r="M53" s="193">
        <v>294804.66930000001</v>
      </c>
      <c r="N53" s="193">
        <v>245670.55410000001</v>
      </c>
      <c r="O53" s="193">
        <v>393072.89240000001</v>
      </c>
      <c r="P53" s="193">
        <v>307088.19260000001</v>
      </c>
      <c r="Q53" s="193">
        <v>491341.11550000001</v>
      </c>
      <c r="R53" s="193">
        <v>348033.28509999998</v>
      </c>
      <c r="S53" s="193">
        <v>556853.26430000004</v>
      </c>
      <c r="T53" s="193">
        <v>388978.3774</v>
      </c>
      <c r="U53" s="193">
        <v>622365.41299999994</v>
      </c>
    </row>
    <row r="54" spans="1:21" x14ac:dyDescent="0.25">
      <c r="A54" s="192" t="s">
        <v>654</v>
      </c>
      <c r="B54" s="192" t="s">
        <v>97</v>
      </c>
      <c r="C54" s="192" t="s">
        <v>100</v>
      </c>
      <c r="D54" s="192" t="s">
        <v>436</v>
      </c>
      <c r="E54" s="192" t="s">
        <v>101</v>
      </c>
      <c r="F54" s="192" t="s">
        <v>654</v>
      </c>
      <c r="G54" s="192" t="s">
        <v>56</v>
      </c>
      <c r="H54" s="193">
        <v>148911.13560000001</v>
      </c>
      <c r="I54" s="193">
        <v>260594.4872</v>
      </c>
      <c r="J54" s="193">
        <v>193204.02230000001</v>
      </c>
      <c r="K54" s="193">
        <v>338107.03899999999</v>
      </c>
      <c r="L54" s="193">
        <v>231641.0471</v>
      </c>
      <c r="M54" s="193">
        <v>405371.83240000001</v>
      </c>
      <c r="N54" s="193">
        <v>276985.152</v>
      </c>
      <c r="O54" s="193">
        <v>484724.01610000001</v>
      </c>
      <c r="P54" s="193">
        <v>326753.18119999999</v>
      </c>
      <c r="Q54" s="193">
        <v>571818.06700000004</v>
      </c>
      <c r="R54" s="193">
        <v>358395.8468</v>
      </c>
      <c r="S54" s="193">
        <v>627192.73179999995</v>
      </c>
      <c r="T54" s="193">
        <v>387062.74900000001</v>
      </c>
      <c r="U54" s="193">
        <v>677359.81090000004</v>
      </c>
    </row>
    <row r="55" spans="1:21" x14ac:dyDescent="0.25">
      <c r="A55" s="192" t="s">
        <v>654</v>
      </c>
      <c r="B55" s="192" t="s">
        <v>97</v>
      </c>
      <c r="C55" s="192" t="s">
        <v>100</v>
      </c>
      <c r="D55" s="192" t="s">
        <v>436</v>
      </c>
      <c r="E55" s="192" t="s">
        <v>101</v>
      </c>
      <c r="F55" s="192" t="s">
        <v>655</v>
      </c>
      <c r="G55" s="192" t="s">
        <v>5</v>
      </c>
      <c r="H55" s="193">
        <v>128710.4247</v>
      </c>
      <c r="I55" s="193">
        <v>225243.2432</v>
      </c>
      <c r="J55" s="193">
        <v>169082.7597</v>
      </c>
      <c r="K55" s="193">
        <v>295894.82949999999</v>
      </c>
      <c r="L55" s="193">
        <v>205976.22270000001</v>
      </c>
      <c r="M55" s="193">
        <v>360458.3897</v>
      </c>
      <c r="N55" s="193">
        <v>253462.21179999999</v>
      </c>
      <c r="O55" s="193">
        <v>443558.87060000002</v>
      </c>
      <c r="P55" s="193">
        <v>301924.4399</v>
      </c>
      <c r="Q55" s="193">
        <v>528367.76969999995</v>
      </c>
      <c r="R55" s="193">
        <v>333624.30290000001</v>
      </c>
      <c r="S55" s="193">
        <v>583842.53</v>
      </c>
      <c r="T55" s="193">
        <v>362741.04590000003</v>
      </c>
      <c r="U55" s="193">
        <v>634796.83030000003</v>
      </c>
    </row>
    <row r="56" spans="1:21" x14ac:dyDescent="0.25">
      <c r="A56" s="192" t="s">
        <v>654</v>
      </c>
      <c r="B56" s="192" t="s">
        <v>97</v>
      </c>
      <c r="C56" s="192" t="s">
        <v>100</v>
      </c>
      <c r="D56" s="192" t="s">
        <v>436</v>
      </c>
      <c r="E56" s="192" t="s">
        <v>101</v>
      </c>
      <c r="F56" s="192" t="s">
        <v>656</v>
      </c>
      <c r="G56" s="192" t="s">
        <v>6</v>
      </c>
      <c r="H56" s="193">
        <v>116250.8138</v>
      </c>
      <c r="I56" s="193">
        <v>203438.92420000001</v>
      </c>
      <c r="J56" s="193">
        <v>157949.18719999999</v>
      </c>
      <c r="K56" s="193">
        <v>276411.07770000002</v>
      </c>
      <c r="L56" s="193">
        <v>199533.5269</v>
      </c>
      <c r="M56" s="193">
        <v>349183.67210000003</v>
      </c>
      <c r="N56" s="193">
        <v>262488.47850000003</v>
      </c>
      <c r="O56" s="193">
        <v>459354.83740000002</v>
      </c>
      <c r="P56" s="193">
        <v>324776.63819999999</v>
      </c>
      <c r="Q56" s="193">
        <v>568359.11679999996</v>
      </c>
      <c r="R56" s="193">
        <v>365561.19790000003</v>
      </c>
      <c r="S56" s="193">
        <v>639732.09620000003</v>
      </c>
      <c r="T56" s="193">
        <v>405753.05359999998</v>
      </c>
      <c r="U56" s="193">
        <v>710067.84380000003</v>
      </c>
    </row>
    <row r="57" spans="1:21" x14ac:dyDescent="0.25">
      <c r="A57" s="192" t="s">
        <v>654</v>
      </c>
      <c r="B57" s="192" t="s">
        <v>97</v>
      </c>
      <c r="C57" s="192" t="s">
        <v>100</v>
      </c>
      <c r="D57" s="192" t="s">
        <v>436</v>
      </c>
      <c r="E57" s="192" t="s">
        <v>101</v>
      </c>
      <c r="F57" s="192" t="s">
        <v>657</v>
      </c>
      <c r="G57" s="192" t="s">
        <v>4</v>
      </c>
      <c r="H57" s="193">
        <v>131382.63949999999</v>
      </c>
      <c r="I57" s="193">
        <v>210212.22640000001</v>
      </c>
      <c r="J57" s="193">
        <v>183935.69519999999</v>
      </c>
      <c r="K57" s="193">
        <v>294297.11680000002</v>
      </c>
      <c r="L57" s="193">
        <v>236488.75109999999</v>
      </c>
      <c r="M57" s="193">
        <v>378382.0074</v>
      </c>
      <c r="N57" s="193">
        <v>315318.33480000001</v>
      </c>
      <c r="O57" s="193">
        <v>504509.3432</v>
      </c>
      <c r="P57" s="193">
        <v>394147.91850000003</v>
      </c>
      <c r="Q57" s="193">
        <v>630636.67890000006</v>
      </c>
      <c r="R57" s="193">
        <v>446700.9743</v>
      </c>
      <c r="S57" s="193">
        <v>714721.56960000005</v>
      </c>
      <c r="T57" s="193">
        <v>499254.03009999997</v>
      </c>
      <c r="U57" s="193">
        <v>798806.46</v>
      </c>
    </row>
    <row r="58" spans="1:21" x14ac:dyDescent="0.25">
      <c r="A58" s="192" t="s">
        <v>654</v>
      </c>
      <c r="B58" s="192" t="s">
        <v>97</v>
      </c>
      <c r="C58" s="192" t="s">
        <v>100</v>
      </c>
      <c r="D58" s="192" t="s">
        <v>436</v>
      </c>
      <c r="E58" s="192" t="s">
        <v>490</v>
      </c>
      <c r="F58" s="192" t="s">
        <v>654</v>
      </c>
      <c r="G58" s="192" t="s">
        <v>56</v>
      </c>
      <c r="H58" s="193">
        <v>140702.84210000001</v>
      </c>
      <c r="I58" s="193">
        <v>246229.9737</v>
      </c>
      <c r="J58" s="193">
        <v>182438.13630000001</v>
      </c>
      <c r="K58" s="193">
        <v>319266.73869999999</v>
      </c>
      <c r="L58" s="193">
        <v>218656.72270000001</v>
      </c>
      <c r="M58" s="193">
        <v>382649.2647</v>
      </c>
      <c r="N58" s="193">
        <v>261344.14790000001</v>
      </c>
      <c r="O58" s="193">
        <v>457352.25880000001</v>
      </c>
      <c r="P58" s="193">
        <v>308202.85330000002</v>
      </c>
      <c r="Q58" s="193">
        <v>539354.99329999997</v>
      </c>
      <c r="R58" s="193">
        <v>338005.93239999999</v>
      </c>
      <c r="S58" s="193">
        <v>591510.38170000003</v>
      </c>
      <c r="T58" s="193">
        <v>364932.58490000002</v>
      </c>
      <c r="U58" s="193">
        <v>638632.02359999996</v>
      </c>
    </row>
    <row r="59" spans="1:21" x14ac:dyDescent="0.25">
      <c r="A59" s="192" t="s">
        <v>654</v>
      </c>
      <c r="B59" s="192" t="s">
        <v>97</v>
      </c>
      <c r="C59" s="192" t="s">
        <v>100</v>
      </c>
      <c r="D59" s="192" t="s">
        <v>436</v>
      </c>
      <c r="E59" s="192" t="s">
        <v>490</v>
      </c>
      <c r="F59" s="192" t="s">
        <v>655</v>
      </c>
      <c r="G59" s="192" t="s">
        <v>5</v>
      </c>
      <c r="H59" s="193">
        <v>122105.3627</v>
      </c>
      <c r="I59" s="193">
        <v>213684.3847</v>
      </c>
      <c r="J59" s="193">
        <v>160231.26010000001</v>
      </c>
      <c r="K59" s="193">
        <v>280404.70520000003</v>
      </c>
      <c r="L59" s="193">
        <v>195028.78959999999</v>
      </c>
      <c r="M59" s="193">
        <v>341300.38189999998</v>
      </c>
      <c r="N59" s="193">
        <v>239688.10810000001</v>
      </c>
      <c r="O59" s="193">
        <v>419454.18910000002</v>
      </c>
      <c r="P59" s="193">
        <v>285344.64750000002</v>
      </c>
      <c r="Q59" s="193">
        <v>499353.13309999998</v>
      </c>
      <c r="R59" s="193">
        <v>315226.087</v>
      </c>
      <c r="S59" s="193">
        <v>551645.65229999996</v>
      </c>
      <c r="T59" s="193">
        <v>342623.90769999998</v>
      </c>
      <c r="U59" s="193">
        <v>599591.83849999995</v>
      </c>
    </row>
    <row r="60" spans="1:21" x14ac:dyDescent="0.25">
      <c r="A60" s="192" t="s">
        <v>654</v>
      </c>
      <c r="B60" s="192" t="s">
        <v>97</v>
      </c>
      <c r="C60" s="192" t="s">
        <v>100</v>
      </c>
      <c r="D60" s="192" t="s">
        <v>436</v>
      </c>
      <c r="E60" s="192" t="s">
        <v>490</v>
      </c>
      <c r="F60" s="192" t="s">
        <v>656</v>
      </c>
      <c r="G60" s="192" t="s">
        <v>6</v>
      </c>
      <c r="H60" s="193">
        <v>110851.5874</v>
      </c>
      <c r="I60" s="193">
        <v>193990.27789999999</v>
      </c>
      <c r="J60" s="193">
        <v>150771.37770000001</v>
      </c>
      <c r="K60" s="193">
        <v>263849.91090000002</v>
      </c>
      <c r="L60" s="193">
        <v>190586.1845</v>
      </c>
      <c r="M60" s="193">
        <v>333525.82280000002</v>
      </c>
      <c r="N60" s="193">
        <v>250840.92860000001</v>
      </c>
      <c r="O60" s="193">
        <v>438971.6251</v>
      </c>
      <c r="P60" s="193">
        <v>310481.80080000003</v>
      </c>
      <c r="Q60" s="193">
        <v>543343.15150000004</v>
      </c>
      <c r="R60" s="193">
        <v>349560.30229999998</v>
      </c>
      <c r="S60" s="193">
        <v>611730.52910000004</v>
      </c>
      <c r="T60" s="193">
        <v>388093.1397</v>
      </c>
      <c r="U60" s="193">
        <v>679162.99470000004</v>
      </c>
    </row>
    <row r="61" spans="1:21" x14ac:dyDescent="0.25">
      <c r="A61" s="192" t="s">
        <v>654</v>
      </c>
      <c r="B61" s="192" t="s">
        <v>97</v>
      </c>
      <c r="C61" s="192" t="s">
        <v>100</v>
      </c>
      <c r="D61" s="192" t="s">
        <v>436</v>
      </c>
      <c r="E61" s="192" t="s">
        <v>490</v>
      </c>
      <c r="F61" s="192" t="s">
        <v>657</v>
      </c>
      <c r="G61" s="192" t="s">
        <v>4</v>
      </c>
      <c r="H61" s="193">
        <v>124152.80100000001</v>
      </c>
      <c r="I61" s="193">
        <v>198644.4846</v>
      </c>
      <c r="J61" s="193">
        <v>173813.9215</v>
      </c>
      <c r="K61" s="193">
        <v>278102.27840000001</v>
      </c>
      <c r="L61" s="193">
        <v>223475.04199999999</v>
      </c>
      <c r="M61" s="193">
        <v>357560.0724</v>
      </c>
      <c r="N61" s="193">
        <v>297966.72259999998</v>
      </c>
      <c r="O61" s="193">
        <v>476746.76319999999</v>
      </c>
      <c r="P61" s="193">
        <v>372458.4032</v>
      </c>
      <c r="Q61" s="193">
        <v>595933.45389999996</v>
      </c>
      <c r="R61" s="193">
        <v>422119.52360000001</v>
      </c>
      <c r="S61" s="193">
        <v>675391.24789999996</v>
      </c>
      <c r="T61" s="193">
        <v>471780.64399999997</v>
      </c>
      <c r="U61" s="193">
        <v>754849.04169999994</v>
      </c>
    </row>
    <row r="62" spans="1:21" x14ac:dyDescent="0.25">
      <c r="A62" s="192" t="s">
        <v>654</v>
      </c>
      <c r="B62" s="192" t="s">
        <v>97</v>
      </c>
      <c r="C62" s="192" t="s">
        <v>100</v>
      </c>
      <c r="D62" s="192" t="s">
        <v>436</v>
      </c>
      <c r="E62" s="192" t="s">
        <v>491</v>
      </c>
      <c r="F62" s="192" t="s">
        <v>654</v>
      </c>
      <c r="G62" s="192" t="s">
        <v>56</v>
      </c>
      <c r="H62" s="193">
        <v>140105.90520000001</v>
      </c>
      <c r="I62" s="193">
        <v>245185.33410000001</v>
      </c>
      <c r="J62" s="193">
        <v>181682.8371</v>
      </c>
      <c r="K62" s="193">
        <v>317944.96490000002</v>
      </c>
      <c r="L62" s="193">
        <v>217763.8291</v>
      </c>
      <c r="M62" s="193">
        <v>381086.7009</v>
      </c>
      <c r="N62" s="193">
        <v>260295.4809</v>
      </c>
      <c r="O62" s="193">
        <v>455517.09159999999</v>
      </c>
      <c r="P62" s="193">
        <v>306982.13199999998</v>
      </c>
      <c r="Q62" s="193">
        <v>537218.73089999997</v>
      </c>
      <c r="R62" s="193">
        <v>336674.13669999997</v>
      </c>
      <c r="S62" s="193">
        <v>589179.73919999995</v>
      </c>
      <c r="T62" s="193">
        <v>363512.34100000001</v>
      </c>
      <c r="U62" s="193">
        <v>636146.59680000006</v>
      </c>
    </row>
    <row r="63" spans="1:21" x14ac:dyDescent="0.25">
      <c r="A63" s="192" t="s">
        <v>654</v>
      </c>
      <c r="B63" s="192" t="s">
        <v>97</v>
      </c>
      <c r="C63" s="192" t="s">
        <v>100</v>
      </c>
      <c r="D63" s="192" t="s">
        <v>436</v>
      </c>
      <c r="E63" s="192" t="s">
        <v>491</v>
      </c>
      <c r="F63" s="192" t="s">
        <v>655</v>
      </c>
      <c r="G63" s="192" t="s">
        <v>5</v>
      </c>
      <c r="H63" s="193">
        <v>121508.42570000001</v>
      </c>
      <c r="I63" s="193">
        <v>212639.745</v>
      </c>
      <c r="J63" s="193">
        <v>159475.96090000001</v>
      </c>
      <c r="K63" s="193">
        <v>279082.93150000001</v>
      </c>
      <c r="L63" s="193">
        <v>194135.89600000001</v>
      </c>
      <c r="M63" s="193">
        <v>339737.81809999997</v>
      </c>
      <c r="N63" s="193">
        <v>238639.4411</v>
      </c>
      <c r="O63" s="193">
        <v>417619.02189999999</v>
      </c>
      <c r="P63" s="193">
        <v>284123.92619999999</v>
      </c>
      <c r="Q63" s="193">
        <v>497216.87079999998</v>
      </c>
      <c r="R63" s="193">
        <v>313890.04129999998</v>
      </c>
      <c r="S63" s="193">
        <v>549307.57220000005</v>
      </c>
      <c r="T63" s="193">
        <v>341189.98389999999</v>
      </c>
      <c r="U63" s="193">
        <v>597082.47169999999</v>
      </c>
    </row>
    <row r="64" spans="1:21" x14ac:dyDescent="0.25">
      <c r="A64" s="192" t="s">
        <v>654</v>
      </c>
      <c r="B64" s="192" t="s">
        <v>97</v>
      </c>
      <c r="C64" s="192" t="s">
        <v>100</v>
      </c>
      <c r="D64" s="192" t="s">
        <v>436</v>
      </c>
      <c r="E64" s="192" t="s">
        <v>491</v>
      </c>
      <c r="F64" s="192" t="s">
        <v>656</v>
      </c>
      <c r="G64" s="192" t="s">
        <v>6</v>
      </c>
      <c r="H64" s="193">
        <v>110218.7723</v>
      </c>
      <c r="I64" s="193">
        <v>192882.85159999999</v>
      </c>
      <c r="J64" s="193">
        <v>149885.43659999999</v>
      </c>
      <c r="K64" s="193">
        <v>262299.51409999997</v>
      </c>
      <c r="L64" s="193">
        <v>189447.11739999999</v>
      </c>
      <c r="M64" s="193">
        <v>331532.45549999998</v>
      </c>
      <c r="N64" s="193">
        <v>249322.17259999999</v>
      </c>
      <c r="O64" s="193">
        <v>436313.80200000003</v>
      </c>
      <c r="P64" s="193">
        <v>308583.35580000002</v>
      </c>
      <c r="Q64" s="193">
        <v>540020.87269999995</v>
      </c>
      <c r="R64" s="193">
        <v>347408.73129999998</v>
      </c>
      <c r="S64" s="193">
        <v>607965.27969999996</v>
      </c>
      <c r="T64" s="193">
        <v>385688.44270000001</v>
      </c>
      <c r="U64" s="193">
        <v>674954.77489999996</v>
      </c>
    </row>
    <row r="65" spans="1:21" x14ac:dyDescent="0.25">
      <c r="A65" s="192" t="s">
        <v>654</v>
      </c>
      <c r="B65" s="192" t="s">
        <v>97</v>
      </c>
      <c r="C65" s="192" t="s">
        <v>100</v>
      </c>
      <c r="D65" s="192" t="s">
        <v>436</v>
      </c>
      <c r="E65" s="192" t="s">
        <v>491</v>
      </c>
      <c r="F65" s="192" t="s">
        <v>657</v>
      </c>
      <c r="G65" s="192" t="s">
        <v>4</v>
      </c>
      <c r="H65" s="193">
        <v>123624.105</v>
      </c>
      <c r="I65" s="193">
        <v>197798.571</v>
      </c>
      <c r="J65" s="193">
        <v>173073.74710000001</v>
      </c>
      <c r="K65" s="193">
        <v>276917.99930000002</v>
      </c>
      <c r="L65" s="193">
        <v>222523.38920000001</v>
      </c>
      <c r="M65" s="193">
        <v>356037.42790000001</v>
      </c>
      <c r="N65" s="193">
        <v>296697.85210000002</v>
      </c>
      <c r="O65" s="193">
        <v>474716.57049999997</v>
      </c>
      <c r="P65" s="193">
        <v>370872.31510000001</v>
      </c>
      <c r="Q65" s="193">
        <v>593395.71299999999</v>
      </c>
      <c r="R65" s="193">
        <v>420321.9572</v>
      </c>
      <c r="S65" s="193">
        <v>672515.14150000003</v>
      </c>
      <c r="T65" s="193">
        <v>469771.5992</v>
      </c>
      <c r="U65" s="193">
        <v>751634.56980000006</v>
      </c>
    </row>
    <row r="66" spans="1:21" x14ac:dyDescent="0.25">
      <c r="A66" s="192" t="s">
        <v>654</v>
      </c>
      <c r="B66" s="192" t="s">
        <v>97</v>
      </c>
      <c r="C66" s="192" t="s">
        <v>100</v>
      </c>
      <c r="D66" s="192" t="s">
        <v>436</v>
      </c>
      <c r="E66" s="192" t="s">
        <v>492</v>
      </c>
      <c r="F66" s="192" t="s">
        <v>654</v>
      </c>
      <c r="G66" s="192" t="s">
        <v>56</v>
      </c>
      <c r="H66" s="193">
        <v>137673.3469</v>
      </c>
      <c r="I66" s="193">
        <v>240928.35699999999</v>
      </c>
      <c r="J66" s="193">
        <v>178566.94149999999</v>
      </c>
      <c r="K66" s="193">
        <v>312492.14750000002</v>
      </c>
      <c r="L66" s="193">
        <v>214054.58499999999</v>
      </c>
      <c r="M66" s="193">
        <v>374595.52380000002</v>
      </c>
      <c r="N66" s="193">
        <v>255899.9811</v>
      </c>
      <c r="O66" s="193">
        <v>447824.9669</v>
      </c>
      <c r="P66" s="193">
        <v>301831.15340000001</v>
      </c>
      <c r="Q66" s="193">
        <v>528204.51839999994</v>
      </c>
      <c r="R66" s="193">
        <v>331039.29879999999</v>
      </c>
      <c r="S66" s="193">
        <v>579318.77280000004</v>
      </c>
      <c r="T66" s="193">
        <v>357464.66820000001</v>
      </c>
      <c r="U66" s="193">
        <v>625563.16949999996</v>
      </c>
    </row>
    <row r="67" spans="1:21" x14ac:dyDescent="0.25">
      <c r="A67" s="192" t="s">
        <v>654</v>
      </c>
      <c r="B67" s="192" t="s">
        <v>97</v>
      </c>
      <c r="C67" s="192" t="s">
        <v>100</v>
      </c>
      <c r="D67" s="192" t="s">
        <v>436</v>
      </c>
      <c r="E67" s="192" t="s">
        <v>492</v>
      </c>
      <c r="F67" s="192" t="s">
        <v>655</v>
      </c>
      <c r="G67" s="192" t="s">
        <v>5</v>
      </c>
      <c r="H67" s="193">
        <v>119236.19040000001</v>
      </c>
      <c r="I67" s="193">
        <v>208663.33319999999</v>
      </c>
      <c r="J67" s="193">
        <v>156551.5036</v>
      </c>
      <c r="K67" s="193">
        <v>273965.13140000001</v>
      </c>
      <c r="L67" s="193">
        <v>190630.34090000001</v>
      </c>
      <c r="M67" s="193">
        <v>333603.09649999999</v>
      </c>
      <c r="N67" s="193">
        <v>234430.6311</v>
      </c>
      <c r="O67" s="193">
        <v>410253.60440000001</v>
      </c>
      <c r="P67" s="193">
        <v>279170.00089999998</v>
      </c>
      <c r="Q67" s="193">
        <v>488547.50150000001</v>
      </c>
      <c r="R67" s="193">
        <v>308442.89799999999</v>
      </c>
      <c r="S67" s="193">
        <v>539775.07149999996</v>
      </c>
      <c r="T67" s="193">
        <v>335306.67739999999</v>
      </c>
      <c r="U67" s="193">
        <v>586786.68550000002</v>
      </c>
    </row>
    <row r="68" spans="1:21" x14ac:dyDescent="0.25">
      <c r="A68" s="192" t="s">
        <v>654</v>
      </c>
      <c r="B68" s="192" t="s">
        <v>97</v>
      </c>
      <c r="C68" s="192" t="s">
        <v>100</v>
      </c>
      <c r="D68" s="192" t="s">
        <v>436</v>
      </c>
      <c r="E68" s="192" t="s">
        <v>492</v>
      </c>
      <c r="F68" s="192" t="s">
        <v>656</v>
      </c>
      <c r="G68" s="192" t="s">
        <v>6</v>
      </c>
      <c r="H68" s="193">
        <v>107970.2496</v>
      </c>
      <c r="I68" s="193">
        <v>188947.9368</v>
      </c>
      <c r="J68" s="193">
        <v>146775.61550000001</v>
      </c>
      <c r="K68" s="193">
        <v>256857.32709999999</v>
      </c>
      <c r="L68" s="193">
        <v>185476.90289999999</v>
      </c>
      <c r="M68" s="193">
        <v>324584.58</v>
      </c>
      <c r="N68" s="193">
        <v>244056.77720000001</v>
      </c>
      <c r="O68" s="193">
        <v>427099.36009999999</v>
      </c>
      <c r="P68" s="193">
        <v>302028.07150000002</v>
      </c>
      <c r="Q68" s="193">
        <v>528549.12529999996</v>
      </c>
      <c r="R68" s="193">
        <v>339999.40100000001</v>
      </c>
      <c r="S68" s="193">
        <v>594998.95180000004</v>
      </c>
      <c r="T68" s="193">
        <v>377429.77059999999</v>
      </c>
      <c r="U68" s="193">
        <v>660502.09860000003</v>
      </c>
    </row>
    <row r="69" spans="1:21" x14ac:dyDescent="0.25">
      <c r="A69" s="192" t="s">
        <v>654</v>
      </c>
      <c r="B69" s="192" t="s">
        <v>97</v>
      </c>
      <c r="C69" s="192" t="s">
        <v>100</v>
      </c>
      <c r="D69" s="192" t="s">
        <v>436</v>
      </c>
      <c r="E69" s="192" t="s">
        <v>492</v>
      </c>
      <c r="F69" s="192" t="s">
        <v>657</v>
      </c>
      <c r="G69" s="192" t="s">
        <v>4</v>
      </c>
      <c r="H69" s="193">
        <v>121473.64260000001</v>
      </c>
      <c r="I69" s="193">
        <v>194357.83119999999</v>
      </c>
      <c r="J69" s="193">
        <v>170063.09969999999</v>
      </c>
      <c r="K69" s="193">
        <v>272100.96350000001</v>
      </c>
      <c r="L69" s="193">
        <v>218652.55669999999</v>
      </c>
      <c r="M69" s="193">
        <v>349844.09610000002</v>
      </c>
      <c r="N69" s="193">
        <v>291536.74239999999</v>
      </c>
      <c r="O69" s="193">
        <v>466458.79479999997</v>
      </c>
      <c r="P69" s="193">
        <v>364420.92790000001</v>
      </c>
      <c r="Q69" s="193">
        <v>583073.49340000004</v>
      </c>
      <c r="R69" s="193">
        <v>413010.38500000001</v>
      </c>
      <c r="S69" s="193">
        <v>660816.62589999998</v>
      </c>
      <c r="T69" s="193">
        <v>461599.842</v>
      </c>
      <c r="U69" s="193">
        <v>738559.75829999999</v>
      </c>
    </row>
    <row r="70" spans="1:21" x14ac:dyDescent="0.25">
      <c r="A70" s="192" t="s">
        <v>654</v>
      </c>
      <c r="B70" s="192" t="s">
        <v>97</v>
      </c>
      <c r="C70" s="192" t="s">
        <v>100</v>
      </c>
      <c r="D70" s="192" t="s">
        <v>436</v>
      </c>
      <c r="E70" s="192" t="s">
        <v>493</v>
      </c>
      <c r="F70" s="192" t="s">
        <v>654</v>
      </c>
      <c r="G70" s="192" t="s">
        <v>56</v>
      </c>
      <c r="H70" s="193">
        <v>128957.73820000001</v>
      </c>
      <c r="I70" s="193">
        <v>225676.04190000001</v>
      </c>
      <c r="J70" s="193">
        <v>167235.1545</v>
      </c>
      <c r="K70" s="193">
        <v>292661.52029999997</v>
      </c>
      <c r="L70" s="193">
        <v>200452.70749999999</v>
      </c>
      <c r="M70" s="193">
        <v>350792.23820000002</v>
      </c>
      <c r="N70" s="193">
        <v>239611.97589999999</v>
      </c>
      <c r="O70" s="193">
        <v>419320.95779999997</v>
      </c>
      <c r="P70" s="193">
        <v>282596.29399999999</v>
      </c>
      <c r="Q70" s="193">
        <v>494543.51439999999</v>
      </c>
      <c r="R70" s="193">
        <v>309932.90250000003</v>
      </c>
      <c r="S70" s="193">
        <v>542382.57929999998</v>
      </c>
      <c r="T70" s="193">
        <v>334647.65909999999</v>
      </c>
      <c r="U70" s="193">
        <v>585633.40339999995</v>
      </c>
    </row>
    <row r="71" spans="1:21" x14ac:dyDescent="0.25">
      <c r="A71" s="192" t="s">
        <v>654</v>
      </c>
      <c r="B71" s="192" t="s">
        <v>97</v>
      </c>
      <c r="C71" s="192" t="s">
        <v>100</v>
      </c>
      <c r="D71" s="192" t="s">
        <v>436</v>
      </c>
      <c r="E71" s="192" t="s">
        <v>493</v>
      </c>
      <c r="F71" s="192" t="s">
        <v>655</v>
      </c>
      <c r="G71" s="192" t="s">
        <v>5</v>
      </c>
      <c r="H71" s="193">
        <v>111803.16529999999</v>
      </c>
      <c r="I71" s="193">
        <v>195655.5393</v>
      </c>
      <c r="J71" s="193">
        <v>146751.22399999999</v>
      </c>
      <c r="K71" s="193">
        <v>256814.64189999999</v>
      </c>
      <c r="L71" s="193">
        <v>178657.97450000001</v>
      </c>
      <c r="M71" s="193">
        <v>312651.45539999998</v>
      </c>
      <c r="N71" s="193">
        <v>219636.14449999999</v>
      </c>
      <c r="O71" s="193">
        <v>384363.25290000002</v>
      </c>
      <c r="P71" s="193">
        <v>261511.568</v>
      </c>
      <c r="Q71" s="193">
        <v>457645.24400000001</v>
      </c>
      <c r="R71" s="193">
        <v>288914.55849999998</v>
      </c>
      <c r="S71" s="193">
        <v>505600.47730000003</v>
      </c>
      <c r="T71" s="193">
        <v>314050.83889999997</v>
      </c>
      <c r="U71" s="193">
        <v>549588.96810000006</v>
      </c>
    </row>
    <row r="72" spans="1:21" x14ac:dyDescent="0.25">
      <c r="A72" s="192" t="s">
        <v>654</v>
      </c>
      <c r="B72" s="192" t="s">
        <v>97</v>
      </c>
      <c r="C72" s="192" t="s">
        <v>100</v>
      </c>
      <c r="D72" s="192" t="s">
        <v>436</v>
      </c>
      <c r="E72" s="192" t="s">
        <v>493</v>
      </c>
      <c r="F72" s="192" t="s">
        <v>656</v>
      </c>
      <c r="G72" s="192" t="s">
        <v>6</v>
      </c>
      <c r="H72" s="193">
        <v>101372.73020000001</v>
      </c>
      <c r="I72" s="193">
        <v>177402.27789999999</v>
      </c>
      <c r="J72" s="193">
        <v>137843.97390000001</v>
      </c>
      <c r="K72" s="193">
        <v>241226.95430000001</v>
      </c>
      <c r="L72" s="193">
        <v>174218.37940000001</v>
      </c>
      <c r="M72" s="193">
        <v>304882.16389999999</v>
      </c>
      <c r="N72" s="193">
        <v>229271.20430000001</v>
      </c>
      <c r="O72" s="193">
        <v>401224.60749999998</v>
      </c>
      <c r="P72" s="193">
        <v>283757.78519999998</v>
      </c>
      <c r="Q72" s="193">
        <v>496576.12410000002</v>
      </c>
      <c r="R72" s="193">
        <v>319453.01240000001</v>
      </c>
      <c r="S72" s="193">
        <v>559042.77170000004</v>
      </c>
      <c r="T72" s="193">
        <v>354644.91159999999</v>
      </c>
      <c r="U72" s="193">
        <v>620628.59519999998</v>
      </c>
    </row>
    <row r="73" spans="1:21" x14ac:dyDescent="0.25">
      <c r="A73" s="192" t="s">
        <v>654</v>
      </c>
      <c r="B73" s="192" t="s">
        <v>97</v>
      </c>
      <c r="C73" s="192" t="s">
        <v>100</v>
      </c>
      <c r="D73" s="192" t="s">
        <v>436</v>
      </c>
      <c r="E73" s="192" t="s">
        <v>493</v>
      </c>
      <c r="F73" s="192" t="s">
        <v>657</v>
      </c>
      <c r="G73" s="192" t="s">
        <v>4</v>
      </c>
      <c r="H73" s="193">
        <v>113786.4653</v>
      </c>
      <c r="I73" s="193">
        <v>182058.34729999999</v>
      </c>
      <c r="J73" s="193">
        <v>159301.0514</v>
      </c>
      <c r="K73" s="193">
        <v>254881.68609999999</v>
      </c>
      <c r="L73" s="193">
        <v>204815.63759999999</v>
      </c>
      <c r="M73" s="193">
        <v>327705.02510000003</v>
      </c>
      <c r="N73" s="193">
        <v>273087.51679999998</v>
      </c>
      <c r="O73" s="193">
        <v>436940.03340000001</v>
      </c>
      <c r="P73" s="193">
        <v>341359.39600000001</v>
      </c>
      <c r="Q73" s="193">
        <v>546175.04169999994</v>
      </c>
      <c r="R73" s="193">
        <v>386873.98220000003</v>
      </c>
      <c r="S73" s="193">
        <v>618998.38080000004</v>
      </c>
      <c r="T73" s="193">
        <v>432388.56829999998</v>
      </c>
      <c r="U73" s="193">
        <v>691821.71959999995</v>
      </c>
    </row>
    <row r="74" spans="1:21" x14ac:dyDescent="0.25">
      <c r="A74" s="192" t="s">
        <v>654</v>
      </c>
      <c r="B74" s="192" t="s">
        <v>97</v>
      </c>
      <c r="C74" s="192" t="s">
        <v>100</v>
      </c>
      <c r="D74" s="192" t="s">
        <v>436</v>
      </c>
      <c r="E74" s="192" t="s">
        <v>198</v>
      </c>
      <c r="F74" s="192" t="s">
        <v>654</v>
      </c>
      <c r="G74" s="192" t="s">
        <v>56</v>
      </c>
      <c r="H74" s="193">
        <v>135882.52900000001</v>
      </c>
      <c r="I74" s="193">
        <v>237794.42569999999</v>
      </c>
      <c r="J74" s="193">
        <v>176301.03460000001</v>
      </c>
      <c r="K74" s="193">
        <v>308526.81060000003</v>
      </c>
      <c r="L74" s="193">
        <v>211375.89350000001</v>
      </c>
      <c r="M74" s="193">
        <v>369907.81359999999</v>
      </c>
      <c r="N74" s="193">
        <v>252753.9676</v>
      </c>
      <c r="O74" s="193">
        <v>442319.44329999998</v>
      </c>
      <c r="P74" s="193">
        <v>298168.97480000003</v>
      </c>
      <c r="Q74" s="193">
        <v>521795.7059</v>
      </c>
      <c r="R74" s="193">
        <v>327043.89569999999</v>
      </c>
      <c r="S74" s="193">
        <v>572326.8175</v>
      </c>
      <c r="T74" s="193">
        <v>353203.91960000002</v>
      </c>
      <c r="U74" s="193">
        <v>618106.85939999996</v>
      </c>
    </row>
    <row r="75" spans="1:21" x14ac:dyDescent="0.25">
      <c r="A75" s="192" t="s">
        <v>654</v>
      </c>
      <c r="B75" s="192" t="s">
        <v>97</v>
      </c>
      <c r="C75" s="192" t="s">
        <v>100</v>
      </c>
      <c r="D75" s="192" t="s">
        <v>436</v>
      </c>
      <c r="E75" s="192" t="s">
        <v>198</v>
      </c>
      <c r="F75" s="192" t="s">
        <v>655</v>
      </c>
      <c r="G75" s="192" t="s">
        <v>5</v>
      </c>
      <c r="H75" s="193">
        <v>117445.3725</v>
      </c>
      <c r="I75" s="193">
        <v>205529.4019</v>
      </c>
      <c r="J75" s="193">
        <v>154285.5968</v>
      </c>
      <c r="K75" s="193">
        <v>269999.79440000001</v>
      </c>
      <c r="L75" s="193">
        <v>187951.64929999999</v>
      </c>
      <c r="M75" s="193">
        <v>328915.38620000001</v>
      </c>
      <c r="N75" s="193">
        <v>231284.6176</v>
      </c>
      <c r="O75" s="193">
        <v>404748.0808</v>
      </c>
      <c r="P75" s="193">
        <v>275507.8223</v>
      </c>
      <c r="Q75" s="193">
        <v>482138.68910000002</v>
      </c>
      <c r="R75" s="193">
        <v>304434.74489999999</v>
      </c>
      <c r="S75" s="193">
        <v>532760.80350000004</v>
      </c>
      <c r="T75" s="193">
        <v>331004.88860000001</v>
      </c>
      <c r="U75" s="193">
        <v>579258.55519999994</v>
      </c>
    </row>
    <row r="76" spans="1:21" x14ac:dyDescent="0.25">
      <c r="A76" s="192" t="s">
        <v>654</v>
      </c>
      <c r="B76" s="192" t="s">
        <v>97</v>
      </c>
      <c r="C76" s="192" t="s">
        <v>100</v>
      </c>
      <c r="D76" s="192" t="s">
        <v>436</v>
      </c>
      <c r="E76" s="192" t="s">
        <v>198</v>
      </c>
      <c r="F76" s="192" t="s">
        <v>656</v>
      </c>
      <c r="G76" s="192" t="s">
        <v>6</v>
      </c>
      <c r="H76" s="193">
        <v>106071.79700000001</v>
      </c>
      <c r="I76" s="193">
        <v>185625.64480000001</v>
      </c>
      <c r="J76" s="193">
        <v>144117.7819</v>
      </c>
      <c r="K76" s="193">
        <v>252206.1183</v>
      </c>
      <c r="L76" s="193">
        <v>182059.68830000001</v>
      </c>
      <c r="M76" s="193">
        <v>318604.45449999999</v>
      </c>
      <c r="N76" s="193">
        <v>239500.49110000001</v>
      </c>
      <c r="O76" s="193">
        <v>419125.85930000001</v>
      </c>
      <c r="P76" s="193">
        <v>296332.71380000003</v>
      </c>
      <c r="Q76" s="193">
        <v>518582.24920000002</v>
      </c>
      <c r="R76" s="193">
        <v>333544.66230000003</v>
      </c>
      <c r="S76" s="193">
        <v>583703.15910000005</v>
      </c>
      <c r="T76" s="193">
        <v>370215.6508</v>
      </c>
      <c r="U76" s="193">
        <v>647877.38899999997</v>
      </c>
    </row>
    <row r="77" spans="1:21" x14ac:dyDescent="0.25">
      <c r="A77" s="192" t="s">
        <v>654</v>
      </c>
      <c r="B77" s="192" t="s">
        <v>97</v>
      </c>
      <c r="C77" s="192" t="s">
        <v>100</v>
      </c>
      <c r="D77" s="192" t="s">
        <v>436</v>
      </c>
      <c r="E77" s="192" t="s">
        <v>198</v>
      </c>
      <c r="F77" s="192" t="s">
        <v>657</v>
      </c>
      <c r="G77" s="192" t="s">
        <v>4</v>
      </c>
      <c r="H77" s="193">
        <v>119887.54829999999</v>
      </c>
      <c r="I77" s="193">
        <v>191820.08009999999</v>
      </c>
      <c r="J77" s="193">
        <v>167842.56770000001</v>
      </c>
      <c r="K77" s="193">
        <v>268548.11219999997</v>
      </c>
      <c r="L77" s="193">
        <v>215797.58689999999</v>
      </c>
      <c r="M77" s="193">
        <v>345276.14439999999</v>
      </c>
      <c r="N77" s="193">
        <v>287730.11599999998</v>
      </c>
      <c r="O77" s="193">
        <v>460368.1924</v>
      </c>
      <c r="P77" s="193">
        <v>359662.64490000001</v>
      </c>
      <c r="Q77" s="193">
        <v>575460.24049999996</v>
      </c>
      <c r="R77" s="193">
        <v>407617.6643</v>
      </c>
      <c r="S77" s="193">
        <v>652188.27260000003</v>
      </c>
      <c r="T77" s="193">
        <v>455572.68359999999</v>
      </c>
      <c r="U77" s="193">
        <v>728916.30460000003</v>
      </c>
    </row>
    <row r="78" spans="1:21" x14ac:dyDescent="0.25">
      <c r="A78" s="192" t="s">
        <v>654</v>
      </c>
      <c r="B78" s="192" t="s">
        <v>97</v>
      </c>
      <c r="C78" s="192" t="s">
        <v>100</v>
      </c>
      <c r="D78" s="192" t="s">
        <v>436</v>
      </c>
      <c r="E78" s="192" t="s">
        <v>102</v>
      </c>
      <c r="F78" s="192" t="s">
        <v>654</v>
      </c>
      <c r="G78" s="192" t="s">
        <v>56</v>
      </c>
      <c r="H78" s="193">
        <v>135748.10440000001</v>
      </c>
      <c r="I78" s="193">
        <v>237559.1827</v>
      </c>
      <c r="J78" s="193">
        <v>176016.94810000001</v>
      </c>
      <c r="K78" s="193">
        <v>308029.65919999999</v>
      </c>
      <c r="L78" s="193">
        <v>210962.89559999999</v>
      </c>
      <c r="M78" s="193">
        <v>369185.0674</v>
      </c>
      <c r="N78" s="193">
        <v>252151.48449999999</v>
      </c>
      <c r="O78" s="193">
        <v>441265.098</v>
      </c>
      <c r="P78" s="193">
        <v>297364.7096</v>
      </c>
      <c r="Q78" s="193">
        <v>520388.24160000001</v>
      </c>
      <c r="R78" s="193">
        <v>326120.94650000002</v>
      </c>
      <c r="S78" s="193">
        <v>570711.65630000003</v>
      </c>
      <c r="T78" s="193">
        <v>352103.84490000003</v>
      </c>
      <c r="U78" s="193">
        <v>616181.72860000003</v>
      </c>
    </row>
    <row r="79" spans="1:21" x14ac:dyDescent="0.25">
      <c r="A79" s="192" t="s">
        <v>654</v>
      </c>
      <c r="B79" s="192" t="s">
        <v>97</v>
      </c>
      <c r="C79" s="192" t="s">
        <v>100</v>
      </c>
      <c r="D79" s="192" t="s">
        <v>436</v>
      </c>
      <c r="E79" s="192" t="s">
        <v>102</v>
      </c>
      <c r="F79" s="192" t="s">
        <v>655</v>
      </c>
      <c r="G79" s="192" t="s">
        <v>5</v>
      </c>
      <c r="H79" s="193">
        <v>117791.91680000001</v>
      </c>
      <c r="I79" s="193">
        <v>206135.85440000001</v>
      </c>
      <c r="J79" s="193">
        <v>154575.82550000001</v>
      </c>
      <c r="K79" s="193">
        <v>270507.69459999999</v>
      </c>
      <c r="L79" s="193">
        <v>188149.7182</v>
      </c>
      <c r="M79" s="193">
        <v>329262.00679999997</v>
      </c>
      <c r="N79" s="193">
        <v>231242.2041</v>
      </c>
      <c r="O79" s="193">
        <v>404673.85710000002</v>
      </c>
      <c r="P79" s="193">
        <v>275294.717</v>
      </c>
      <c r="Q79" s="193">
        <v>481765.7548</v>
      </c>
      <c r="R79" s="193">
        <v>304125.87949999998</v>
      </c>
      <c r="S79" s="193">
        <v>532220.28910000005</v>
      </c>
      <c r="T79" s="193">
        <v>330562.07309999998</v>
      </c>
      <c r="U79" s="193">
        <v>578483.62789999996</v>
      </c>
    </row>
    <row r="80" spans="1:21" x14ac:dyDescent="0.25">
      <c r="A80" s="192" t="s">
        <v>654</v>
      </c>
      <c r="B80" s="192" t="s">
        <v>97</v>
      </c>
      <c r="C80" s="192" t="s">
        <v>100</v>
      </c>
      <c r="D80" s="192" t="s">
        <v>436</v>
      </c>
      <c r="E80" s="192" t="s">
        <v>102</v>
      </c>
      <c r="F80" s="192" t="s">
        <v>656</v>
      </c>
      <c r="G80" s="192" t="s">
        <v>6</v>
      </c>
      <c r="H80" s="193">
        <v>106920.01639999999</v>
      </c>
      <c r="I80" s="193">
        <v>187110.0288</v>
      </c>
      <c r="J80" s="193">
        <v>145419.62109999999</v>
      </c>
      <c r="K80" s="193">
        <v>254484.337</v>
      </c>
      <c r="L80" s="193">
        <v>183817.86240000001</v>
      </c>
      <c r="M80" s="193">
        <v>321681.25929999998</v>
      </c>
      <c r="N80" s="193">
        <v>241929.3952</v>
      </c>
      <c r="O80" s="193">
        <v>423376.44160000002</v>
      </c>
      <c r="P80" s="193">
        <v>299448.22399999999</v>
      </c>
      <c r="Q80" s="193">
        <v>524034.39199999999</v>
      </c>
      <c r="R80" s="193">
        <v>337135.54979999998</v>
      </c>
      <c r="S80" s="193">
        <v>589987.21200000006</v>
      </c>
      <c r="T80" s="193">
        <v>374296.02750000003</v>
      </c>
      <c r="U80" s="193">
        <v>655018.04819999996</v>
      </c>
    </row>
    <row r="81" spans="1:21" x14ac:dyDescent="0.25">
      <c r="A81" s="192" t="s">
        <v>654</v>
      </c>
      <c r="B81" s="192" t="s">
        <v>97</v>
      </c>
      <c r="C81" s="192" t="s">
        <v>100</v>
      </c>
      <c r="D81" s="192" t="s">
        <v>436</v>
      </c>
      <c r="E81" s="192" t="s">
        <v>102</v>
      </c>
      <c r="F81" s="192" t="s">
        <v>657</v>
      </c>
      <c r="G81" s="192" t="s">
        <v>4</v>
      </c>
      <c r="H81" s="193">
        <v>119780.51949999999</v>
      </c>
      <c r="I81" s="193">
        <v>191648.83420000001</v>
      </c>
      <c r="J81" s="193">
        <v>167692.7274</v>
      </c>
      <c r="K81" s="193">
        <v>268308.3677</v>
      </c>
      <c r="L81" s="193">
        <v>215604.93520000001</v>
      </c>
      <c r="M81" s="193">
        <v>344967.90149999998</v>
      </c>
      <c r="N81" s="193">
        <v>287473.24690000003</v>
      </c>
      <c r="O81" s="193">
        <v>459957.20189999999</v>
      </c>
      <c r="P81" s="193">
        <v>359341.55859999999</v>
      </c>
      <c r="Q81" s="193">
        <v>574946.50230000005</v>
      </c>
      <c r="R81" s="193">
        <v>407253.76640000002</v>
      </c>
      <c r="S81" s="193">
        <v>651606.03610000003</v>
      </c>
      <c r="T81" s="193">
        <v>455165.9743</v>
      </c>
      <c r="U81" s="193">
        <v>728265.56960000005</v>
      </c>
    </row>
    <row r="82" spans="1:21" x14ac:dyDescent="0.25">
      <c r="A82" s="192" t="s">
        <v>654</v>
      </c>
      <c r="B82" s="192" t="s">
        <v>97</v>
      </c>
      <c r="C82" s="192" t="s">
        <v>103</v>
      </c>
      <c r="D82" s="192" t="s">
        <v>437</v>
      </c>
      <c r="E82" s="192" t="s">
        <v>394</v>
      </c>
      <c r="F82" s="192" t="s">
        <v>654</v>
      </c>
      <c r="G82" s="192" t="s">
        <v>56</v>
      </c>
      <c r="H82" s="193">
        <v>120062.88280000001</v>
      </c>
      <c r="I82" s="193">
        <v>210110.04500000001</v>
      </c>
      <c r="J82" s="193">
        <v>155524.56709999999</v>
      </c>
      <c r="K82" s="193">
        <v>272167.99249999999</v>
      </c>
      <c r="L82" s="193">
        <v>186300.14439999999</v>
      </c>
      <c r="M82" s="193">
        <v>326025.25270000001</v>
      </c>
      <c r="N82" s="193">
        <v>222520.6335</v>
      </c>
      <c r="O82" s="193">
        <v>389411.10879999999</v>
      </c>
      <c r="P82" s="193">
        <v>262289.04930000001</v>
      </c>
      <c r="Q82" s="193">
        <v>459005.83630000002</v>
      </c>
      <c r="R82" s="193">
        <v>287595.8726</v>
      </c>
      <c r="S82" s="193">
        <v>503292.777</v>
      </c>
      <c r="T82" s="193">
        <v>310363.84600000002</v>
      </c>
      <c r="U82" s="193">
        <v>543136.73060000001</v>
      </c>
    </row>
    <row r="83" spans="1:21" x14ac:dyDescent="0.25">
      <c r="A83" s="192" t="s">
        <v>654</v>
      </c>
      <c r="B83" s="192" t="s">
        <v>97</v>
      </c>
      <c r="C83" s="192" t="s">
        <v>103</v>
      </c>
      <c r="D83" s="192" t="s">
        <v>437</v>
      </c>
      <c r="E83" s="192" t="s">
        <v>394</v>
      </c>
      <c r="F83" s="192" t="s">
        <v>655</v>
      </c>
      <c r="G83" s="192" t="s">
        <v>5</v>
      </c>
      <c r="H83" s="193">
        <v>104832.1882</v>
      </c>
      <c r="I83" s="193">
        <v>183456.32939999999</v>
      </c>
      <c r="J83" s="193">
        <v>137337.90100000001</v>
      </c>
      <c r="K83" s="193">
        <v>240341.32670000001</v>
      </c>
      <c r="L83" s="193">
        <v>166949.68169999999</v>
      </c>
      <c r="M83" s="193">
        <v>292161.94290000002</v>
      </c>
      <c r="N83" s="193">
        <v>204785.08350000001</v>
      </c>
      <c r="O83" s="193">
        <v>358373.89600000001</v>
      </c>
      <c r="P83" s="193">
        <v>243568.96669999999</v>
      </c>
      <c r="Q83" s="193">
        <v>426245.69170000002</v>
      </c>
      <c r="R83" s="193">
        <v>268974.36749999999</v>
      </c>
      <c r="S83" s="193">
        <v>470705.14299999998</v>
      </c>
      <c r="T83" s="193">
        <v>292204.54550000001</v>
      </c>
      <c r="U83" s="193">
        <v>511357.9547</v>
      </c>
    </row>
    <row r="84" spans="1:21" x14ac:dyDescent="0.25">
      <c r="A84" s="192" t="s">
        <v>654</v>
      </c>
      <c r="B84" s="192" t="s">
        <v>97</v>
      </c>
      <c r="C84" s="192" t="s">
        <v>103</v>
      </c>
      <c r="D84" s="192" t="s">
        <v>437</v>
      </c>
      <c r="E84" s="192" t="s">
        <v>394</v>
      </c>
      <c r="F84" s="192" t="s">
        <v>656</v>
      </c>
      <c r="G84" s="192" t="s">
        <v>6</v>
      </c>
      <c r="H84" s="193">
        <v>95906.161300000007</v>
      </c>
      <c r="I84" s="193">
        <v>167835.78219999999</v>
      </c>
      <c r="J84" s="193">
        <v>130648.1064</v>
      </c>
      <c r="K84" s="193">
        <v>228634.1862</v>
      </c>
      <c r="L84" s="193">
        <v>165304.07370000001</v>
      </c>
      <c r="M84" s="193">
        <v>289282.12880000001</v>
      </c>
      <c r="N84" s="193">
        <v>217724.15150000001</v>
      </c>
      <c r="O84" s="193">
        <v>381017.26510000002</v>
      </c>
      <c r="P84" s="193">
        <v>269641.48930000002</v>
      </c>
      <c r="Q84" s="193">
        <v>471872.60649999999</v>
      </c>
      <c r="R84" s="193">
        <v>303694.44799999997</v>
      </c>
      <c r="S84" s="193">
        <v>531465.28390000004</v>
      </c>
      <c r="T84" s="193">
        <v>337300.52649999998</v>
      </c>
      <c r="U84" s="193">
        <v>590275.92139999999</v>
      </c>
    </row>
    <row r="85" spans="1:21" x14ac:dyDescent="0.25">
      <c r="A85" s="192" t="s">
        <v>654</v>
      </c>
      <c r="B85" s="192" t="s">
        <v>97</v>
      </c>
      <c r="C85" s="192" t="s">
        <v>103</v>
      </c>
      <c r="D85" s="192" t="s">
        <v>437</v>
      </c>
      <c r="E85" s="192" t="s">
        <v>394</v>
      </c>
      <c r="F85" s="192" t="s">
        <v>657</v>
      </c>
      <c r="G85" s="192" t="s">
        <v>4</v>
      </c>
      <c r="H85" s="193">
        <v>105956.57090000001</v>
      </c>
      <c r="I85" s="193">
        <v>169530.51579999999</v>
      </c>
      <c r="J85" s="193">
        <v>148339.1992</v>
      </c>
      <c r="K85" s="193">
        <v>237342.72210000001</v>
      </c>
      <c r="L85" s="193">
        <v>190721.82750000001</v>
      </c>
      <c r="M85" s="193">
        <v>305154.92849999998</v>
      </c>
      <c r="N85" s="193">
        <v>254295.77</v>
      </c>
      <c r="O85" s="193">
        <v>406873.23800000001</v>
      </c>
      <c r="P85" s="193">
        <v>317869.71240000002</v>
      </c>
      <c r="Q85" s="193">
        <v>508591.54749999999</v>
      </c>
      <c r="R85" s="193">
        <v>360252.34080000001</v>
      </c>
      <c r="S85" s="193">
        <v>576403.75390000001</v>
      </c>
      <c r="T85" s="193">
        <v>402634.96909999999</v>
      </c>
      <c r="U85" s="193">
        <v>644215.96019999997</v>
      </c>
    </row>
    <row r="86" spans="1:21" x14ac:dyDescent="0.25">
      <c r="A86" s="192" t="s">
        <v>654</v>
      </c>
      <c r="B86" s="192" t="s">
        <v>97</v>
      </c>
      <c r="C86" s="192" t="s">
        <v>103</v>
      </c>
      <c r="D86" s="192" t="s">
        <v>437</v>
      </c>
      <c r="E86" s="192" t="s">
        <v>395</v>
      </c>
      <c r="F86" s="192" t="s">
        <v>654</v>
      </c>
      <c r="G86" s="192" t="s">
        <v>56</v>
      </c>
      <c r="H86" s="193">
        <v>116570.8827</v>
      </c>
      <c r="I86" s="193">
        <v>203999.0447</v>
      </c>
      <c r="J86" s="193">
        <v>151182.16899999999</v>
      </c>
      <c r="K86" s="193">
        <v>264568.79580000002</v>
      </c>
      <c r="L86" s="193">
        <v>181218.12229999999</v>
      </c>
      <c r="M86" s="193">
        <v>317131.71409999998</v>
      </c>
      <c r="N86" s="193">
        <v>216630.29639999999</v>
      </c>
      <c r="O86" s="193">
        <v>379103.01880000002</v>
      </c>
      <c r="P86" s="193">
        <v>255500.90950000001</v>
      </c>
      <c r="Q86" s="193">
        <v>447126.59159999999</v>
      </c>
      <c r="R86" s="193">
        <v>280220.41009999998</v>
      </c>
      <c r="S86" s="193">
        <v>490385.71769999998</v>
      </c>
      <c r="T86" s="193">
        <v>302575.77929999999</v>
      </c>
      <c r="U86" s="193">
        <v>529507.61380000005</v>
      </c>
    </row>
    <row r="87" spans="1:21" x14ac:dyDescent="0.25">
      <c r="A87" s="192" t="s">
        <v>654</v>
      </c>
      <c r="B87" s="192" t="s">
        <v>97</v>
      </c>
      <c r="C87" s="192" t="s">
        <v>103</v>
      </c>
      <c r="D87" s="192" t="s">
        <v>437</v>
      </c>
      <c r="E87" s="192" t="s">
        <v>395</v>
      </c>
      <c r="F87" s="192" t="s">
        <v>655</v>
      </c>
      <c r="G87" s="192" t="s">
        <v>5</v>
      </c>
      <c r="H87" s="193">
        <v>101019.54120000001</v>
      </c>
      <c r="I87" s="193">
        <v>176784.19709999999</v>
      </c>
      <c r="J87" s="193">
        <v>132612.6249</v>
      </c>
      <c r="K87" s="193">
        <v>232072.09359999999</v>
      </c>
      <c r="L87" s="193">
        <v>161460.2806</v>
      </c>
      <c r="M87" s="193">
        <v>282555.49099999998</v>
      </c>
      <c r="N87" s="193">
        <v>198521.36550000001</v>
      </c>
      <c r="O87" s="193">
        <v>347412.3897</v>
      </c>
      <c r="P87" s="193">
        <v>236386.71909999999</v>
      </c>
      <c r="Q87" s="193">
        <v>413676.75839999999</v>
      </c>
      <c r="R87" s="193">
        <v>261164.01459999999</v>
      </c>
      <c r="S87" s="193">
        <v>457037.02549999999</v>
      </c>
      <c r="T87" s="193">
        <v>283896.22499999998</v>
      </c>
      <c r="U87" s="193">
        <v>496818.39370000002</v>
      </c>
    </row>
    <row r="88" spans="1:21" x14ac:dyDescent="0.25">
      <c r="A88" s="192" t="s">
        <v>654</v>
      </c>
      <c r="B88" s="192" t="s">
        <v>97</v>
      </c>
      <c r="C88" s="192" t="s">
        <v>103</v>
      </c>
      <c r="D88" s="192" t="s">
        <v>437</v>
      </c>
      <c r="E88" s="192" t="s">
        <v>395</v>
      </c>
      <c r="F88" s="192" t="s">
        <v>656</v>
      </c>
      <c r="G88" s="192" t="s">
        <v>6</v>
      </c>
      <c r="H88" s="193">
        <v>91543.794899999994</v>
      </c>
      <c r="I88" s="193">
        <v>160201.64120000001</v>
      </c>
      <c r="J88" s="193">
        <v>124464.5719</v>
      </c>
      <c r="K88" s="193">
        <v>217813.00090000001</v>
      </c>
      <c r="L88" s="193">
        <v>157297.56099999999</v>
      </c>
      <c r="M88" s="193">
        <v>275270.7317</v>
      </c>
      <c r="N88" s="193">
        <v>206992.35320000001</v>
      </c>
      <c r="O88" s="193">
        <v>362236.61800000002</v>
      </c>
      <c r="P88" s="193">
        <v>256173.82139999999</v>
      </c>
      <c r="Q88" s="193">
        <v>448304.1874</v>
      </c>
      <c r="R88" s="193">
        <v>288391.10680000001</v>
      </c>
      <c r="S88" s="193">
        <v>504684.43680000002</v>
      </c>
      <c r="T88" s="193">
        <v>320152.1042</v>
      </c>
      <c r="U88" s="193">
        <v>560266.18229999999</v>
      </c>
    </row>
    <row r="89" spans="1:21" x14ac:dyDescent="0.25">
      <c r="A89" s="192" t="s">
        <v>654</v>
      </c>
      <c r="B89" s="192" t="s">
        <v>97</v>
      </c>
      <c r="C89" s="192" t="s">
        <v>103</v>
      </c>
      <c r="D89" s="192" t="s">
        <v>437</v>
      </c>
      <c r="E89" s="192" t="s">
        <v>395</v>
      </c>
      <c r="F89" s="192" t="s">
        <v>657</v>
      </c>
      <c r="G89" s="192" t="s">
        <v>4</v>
      </c>
      <c r="H89" s="193">
        <v>102855.75169999999</v>
      </c>
      <c r="I89" s="193">
        <v>164569.2052</v>
      </c>
      <c r="J89" s="193">
        <v>143998.05239999999</v>
      </c>
      <c r="K89" s="193">
        <v>230396.88709999999</v>
      </c>
      <c r="L89" s="193">
        <v>185140.35310000001</v>
      </c>
      <c r="M89" s="193">
        <v>296224.56929999997</v>
      </c>
      <c r="N89" s="193">
        <v>246853.80410000001</v>
      </c>
      <c r="O89" s="193">
        <v>394966.09230000002</v>
      </c>
      <c r="P89" s="193">
        <v>308567.255</v>
      </c>
      <c r="Q89" s="193">
        <v>493707.61540000001</v>
      </c>
      <c r="R89" s="193">
        <v>349709.55570000003</v>
      </c>
      <c r="S89" s="193">
        <v>559535.29760000005</v>
      </c>
      <c r="T89" s="193">
        <v>390851.85649999999</v>
      </c>
      <c r="U89" s="193">
        <v>625362.97959999996</v>
      </c>
    </row>
    <row r="90" spans="1:21" x14ac:dyDescent="0.25">
      <c r="A90" s="192" t="s">
        <v>654</v>
      </c>
      <c r="B90" s="192" t="s">
        <v>97</v>
      </c>
      <c r="C90" s="192" t="s">
        <v>103</v>
      </c>
      <c r="D90" s="192" t="s">
        <v>437</v>
      </c>
      <c r="E90" s="192" t="s">
        <v>494</v>
      </c>
      <c r="F90" s="192" t="s">
        <v>654</v>
      </c>
      <c r="G90" s="192" t="s">
        <v>56</v>
      </c>
      <c r="H90" s="193">
        <v>114645.6364</v>
      </c>
      <c r="I90" s="193">
        <v>200629.86369999999</v>
      </c>
      <c r="J90" s="193">
        <v>148632.17060000001</v>
      </c>
      <c r="K90" s="193">
        <v>260106.29860000001</v>
      </c>
      <c r="L90" s="193">
        <v>178126.42679999999</v>
      </c>
      <c r="M90" s="193">
        <v>311721.24699999997</v>
      </c>
      <c r="N90" s="193">
        <v>212881.79250000001</v>
      </c>
      <c r="O90" s="193">
        <v>372543.13689999998</v>
      </c>
      <c r="P90" s="193">
        <v>251034.45680000001</v>
      </c>
      <c r="Q90" s="193">
        <v>439310.29940000002</v>
      </c>
      <c r="R90" s="193">
        <v>275302.04800000001</v>
      </c>
      <c r="S90" s="193">
        <v>481778.58409999998</v>
      </c>
      <c r="T90" s="193">
        <v>297214.94530000002</v>
      </c>
      <c r="U90" s="193">
        <v>520126.1544</v>
      </c>
    </row>
    <row r="91" spans="1:21" x14ac:dyDescent="0.25">
      <c r="A91" s="192" t="s">
        <v>654</v>
      </c>
      <c r="B91" s="192" t="s">
        <v>97</v>
      </c>
      <c r="C91" s="192" t="s">
        <v>103</v>
      </c>
      <c r="D91" s="192" t="s">
        <v>437</v>
      </c>
      <c r="E91" s="192" t="s">
        <v>494</v>
      </c>
      <c r="F91" s="192" t="s">
        <v>655</v>
      </c>
      <c r="G91" s="192" t="s">
        <v>5</v>
      </c>
      <c r="H91" s="193">
        <v>99575.2647</v>
      </c>
      <c r="I91" s="193">
        <v>174256.7133</v>
      </c>
      <c r="J91" s="193">
        <v>130636.94289999999</v>
      </c>
      <c r="K91" s="193">
        <v>228614.65</v>
      </c>
      <c r="L91" s="193">
        <v>158979.65289999999</v>
      </c>
      <c r="M91" s="193">
        <v>278214.39270000003</v>
      </c>
      <c r="N91" s="193">
        <v>195332.93220000001</v>
      </c>
      <c r="O91" s="193">
        <v>341832.63130000001</v>
      </c>
      <c r="P91" s="193">
        <v>232511.42749999999</v>
      </c>
      <c r="Q91" s="193">
        <v>406894.99810000003</v>
      </c>
      <c r="R91" s="193">
        <v>256846.98749999999</v>
      </c>
      <c r="S91" s="193">
        <v>449482.22810000001</v>
      </c>
      <c r="T91" s="193">
        <v>279151.61119999998</v>
      </c>
      <c r="U91" s="193">
        <v>488515.31969999999</v>
      </c>
    </row>
    <row r="92" spans="1:21" x14ac:dyDescent="0.25">
      <c r="A92" s="192" t="s">
        <v>654</v>
      </c>
      <c r="B92" s="192" t="s">
        <v>97</v>
      </c>
      <c r="C92" s="192" t="s">
        <v>103</v>
      </c>
      <c r="D92" s="192" t="s">
        <v>437</v>
      </c>
      <c r="E92" s="192" t="s">
        <v>494</v>
      </c>
      <c r="F92" s="192" t="s">
        <v>656</v>
      </c>
      <c r="G92" s="192" t="s">
        <v>6</v>
      </c>
      <c r="H92" s="193">
        <v>90493.559699999998</v>
      </c>
      <c r="I92" s="193">
        <v>158363.72949999999</v>
      </c>
      <c r="J92" s="193">
        <v>123108.57490000001</v>
      </c>
      <c r="K92" s="193">
        <v>215440.00599999999</v>
      </c>
      <c r="L92" s="193">
        <v>155638.51730000001</v>
      </c>
      <c r="M92" s="193">
        <v>272367.40519999998</v>
      </c>
      <c r="N92" s="193">
        <v>204864.967</v>
      </c>
      <c r="O92" s="193">
        <v>358513.69209999999</v>
      </c>
      <c r="P92" s="193">
        <v>253593.96859999999</v>
      </c>
      <c r="Q92" s="193">
        <v>443789.44510000001</v>
      </c>
      <c r="R92" s="193">
        <v>285527.24979999999</v>
      </c>
      <c r="S92" s="193">
        <v>499672.68709999998</v>
      </c>
      <c r="T92" s="193">
        <v>317018.35489999998</v>
      </c>
      <c r="U92" s="193">
        <v>554782.12100000004</v>
      </c>
    </row>
    <row r="93" spans="1:21" x14ac:dyDescent="0.25">
      <c r="A93" s="192" t="s">
        <v>654</v>
      </c>
      <c r="B93" s="192" t="s">
        <v>97</v>
      </c>
      <c r="C93" s="192" t="s">
        <v>103</v>
      </c>
      <c r="D93" s="192" t="s">
        <v>437</v>
      </c>
      <c r="E93" s="192" t="s">
        <v>494</v>
      </c>
      <c r="F93" s="192" t="s">
        <v>657</v>
      </c>
      <c r="G93" s="192" t="s">
        <v>4</v>
      </c>
      <c r="H93" s="193">
        <v>101162.62519999999</v>
      </c>
      <c r="I93" s="193">
        <v>161860.2028</v>
      </c>
      <c r="J93" s="193">
        <v>141627.6753</v>
      </c>
      <c r="K93" s="193">
        <v>226604.2838</v>
      </c>
      <c r="L93" s="193">
        <v>182092.7254</v>
      </c>
      <c r="M93" s="193">
        <v>291348.36499999999</v>
      </c>
      <c r="N93" s="193">
        <v>242790.30050000001</v>
      </c>
      <c r="O93" s="193">
        <v>388464.4866</v>
      </c>
      <c r="P93" s="193">
        <v>303487.87569999998</v>
      </c>
      <c r="Q93" s="193">
        <v>485580.60820000002</v>
      </c>
      <c r="R93" s="193">
        <v>343952.92570000002</v>
      </c>
      <c r="S93" s="193">
        <v>550324.68940000003</v>
      </c>
      <c r="T93" s="193">
        <v>384417.97580000001</v>
      </c>
      <c r="U93" s="193">
        <v>615068.77049999998</v>
      </c>
    </row>
    <row r="94" spans="1:21" x14ac:dyDescent="0.25">
      <c r="A94" s="192" t="s">
        <v>654</v>
      </c>
      <c r="B94" s="192" t="s">
        <v>97</v>
      </c>
      <c r="C94" s="192" t="s">
        <v>103</v>
      </c>
      <c r="D94" s="192" t="s">
        <v>437</v>
      </c>
      <c r="E94" s="192" t="s">
        <v>396</v>
      </c>
      <c r="F94" s="192" t="s">
        <v>654</v>
      </c>
      <c r="G94" s="192" t="s">
        <v>56</v>
      </c>
      <c r="H94" s="193">
        <v>122719.4978</v>
      </c>
      <c r="I94" s="193">
        <v>214759.12109999999</v>
      </c>
      <c r="J94" s="193">
        <v>159113.96040000001</v>
      </c>
      <c r="K94" s="193">
        <v>278449.43070000003</v>
      </c>
      <c r="L94" s="193">
        <v>190697.74189999999</v>
      </c>
      <c r="M94" s="193">
        <v>333721.04849999998</v>
      </c>
      <c r="N94" s="193">
        <v>227920.3</v>
      </c>
      <c r="O94" s="193">
        <v>398860.52500000002</v>
      </c>
      <c r="P94" s="193">
        <v>268780.50319999998</v>
      </c>
      <c r="Q94" s="193">
        <v>470365.88059999997</v>
      </c>
      <c r="R94" s="193">
        <v>294768.99540000001</v>
      </c>
      <c r="S94" s="193">
        <v>515845.74209999997</v>
      </c>
      <c r="T94" s="193">
        <v>318245.01559999998</v>
      </c>
      <c r="U94" s="193">
        <v>556928.77729999996</v>
      </c>
    </row>
    <row r="95" spans="1:21" x14ac:dyDescent="0.25">
      <c r="A95" s="192" t="s">
        <v>654</v>
      </c>
      <c r="B95" s="192" t="s">
        <v>97</v>
      </c>
      <c r="C95" s="192" t="s">
        <v>103</v>
      </c>
      <c r="D95" s="192" t="s">
        <v>437</v>
      </c>
      <c r="E95" s="192" t="s">
        <v>396</v>
      </c>
      <c r="F95" s="192" t="s">
        <v>655</v>
      </c>
      <c r="G95" s="192" t="s">
        <v>5</v>
      </c>
      <c r="H95" s="193">
        <v>106526.8645</v>
      </c>
      <c r="I95" s="193">
        <v>186422.01300000001</v>
      </c>
      <c r="J95" s="193">
        <v>139778.66260000001</v>
      </c>
      <c r="K95" s="193">
        <v>244612.65960000001</v>
      </c>
      <c r="L95" s="193">
        <v>170125.1447</v>
      </c>
      <c r="M95" s="193">
        <v>297719.00319999998</v>
      </c>
      <c r="N95" s="193">
        <v>209064.60990000001</v>
      </c>
      <c r="O95" s="193">
        <v>365863.06719999999</v>
      </c>
      <c r="P95" s="193">
        <v>248878.09950000001</v>
      </c>
      <c r="Q95" s="193">
        <v>435536.6741</v>
      </c>
      <c r="R95" s="193">
        <v>274936.32150000002</v>
      </c>
      <c r="S95" s="193">
        <v>481138.5625</v>
      </c>
      <c r="T95" s="193">
        <v>298825.91580000002</v>
      </c>
      <c r="U95" s="193">
        <v>522945.35279999999</v>
      </c>
    </row>
    <row r="96" spans="1:21" x14ac:dyDescent="0.25">
      <c r="A96" s="192" t="s">
        <v>654</v>
      </c>
      <c r="B96" s="192" t="s">
        <v>97</v>
      </c>
      <c r="C96" s="192" t="s">
        <v>103</v>
      </c>
      <c r="D96" s="192" t="s">
        <v>437</v>
      </c>
      <c r="E96" s="192" t="s">
        <v>396</v>
      </c>
      <c r="F96" s="192" t="s">
        <v>656</v>
      </c>
      <c r="G96" s="192" t="s">
        <v>6</v>
      </c>
      <c r="H96" s="193">
        <v>96740.999599999996</v>
      </c>
      <c r="I96" s="193">
        <v>169296.74950000001</v>
      </c>
      <c r="J96" s="193">
        <v>131588.21580000001</v>
      </c>
      <c r="K96" s="193">
        <v>230279.37760000001</v>
      </c>
      <c r="L96" s="193">
        <v>166344.0238</v>
      </c>
      <c r="M96" s="193">
        <v>291102.0417</v>
      </c>
      <c r="N96" s="193">
        <v>218941.40770000001</v>
      </c>
      <c r="O96" s="193">
        <v>383147.46350000001</v>
      </c>
      <c r="P96" s="193">
        <v>271004.29960000003</v>
      </c>
      <c r="Q96" s="193">
        <v>474257.52439999999</v>
      </c>
      <c r="R96" s="193">
        <v>305119.01419999998</v>
      </c>
      <c r="S96" s="193">
        <v>533958.27489999996</v>
      </c>
      <c r="T96" s="193">
        <v>338758.62479999999</v>
      </c>
      <c r="U96" s="193">
        <v>592827.59340000001</v>
      </c>
    </row>
    <row r="97" spans="1:21" x14ac:dyDescent="0.25">
      <c r="A97" s="192" t="s">
        <v>654</v>
      </c>
      <c r="B97" s="192" t="s">
        <v>97</v>
      </c>
      <c r="C97" s="192" t="s">
        <v>103</v>
      </c>
      <c r="D97" s="192" t="s">
        <v>437</v>
      </c>
      <c r="E97" s="192" t="s">
        <v>396</v>
      </c>
      <c r="F97" s="192" t="s">
        <v>657</v>
      </c>
      <c r="G97" s="192" t="s">
        <v>4</v>
      </c>
      <c r="H97" s="193">
        <v>108285.4284</v>
      </c>
      <c r="I97" s="193">
        <v>173256.68799999999</v>
      </c>
      <c r="J97" s="193">
        <v>151599.59969999999</v>
      </c>
      <c r="K97" s="193">
        <v>242559.36309999999</v>
      </c>
      <c r="L97" s="193">
        <v>194913.77110000001</v>
      </c>
      <c r="M97" s="193">
        <v>311862.03840000002</v>
      </c>
      <c r="N97" s="193">
        <v>259885.0281</v>
      </c>
      <c r="O97" s="193">
        <v>415816.05119999999</v>
      </c>
      <c r="P97" s="193">
        <v>324856.28509999998</v>
      </c>
      <c r="Q97" s="193">
        <v>519770.06390000001</v>
      </c>
      <c r="R97" s="193">
        <v>368170.45649999997</v>
      </c>
      <c r="S97" s="193">
        <v>589072.73919999995</v>
      </c>
      <c r="T97" s="193">
        <v>411484.62780000002</v>
      </c>
      <c r="U97" s="193">
        <v>658375.41429999995</v>
      </c>
    </row>
    <row r="98" spans="1:21" x14ac:dyDescent="0.25">
      <c r="A98" s="192" t="s">
        <v>654</v>
      </c>
      <c r="B98" s="192" t="s">
        <v>97</v>
      </c>
      <c r="C98" s="192" t="s">
        <v>103</v>
      </c>
      <c r="D98" s="192" t="s">
        <v>437</v>
      </c>
      <c r="E98" s="192" t="s">
        <v>397</v>
      </c>
      <c r="F98" s="192" t="s">
        <v>654</v>
      </c>
      <c r="G98" s="192" t="s">
        <v>56</v>
      </c>
      <c r="H98" s="193">
        <v>130972.6018</v>
      </c>
      <c r="I98" s="193">
        <v>229202.05319999999</v>
      </c>
      <c r="J98" s="193">
        <v>169974.54490000001</v>
      </c>
      <c r="K98" s="193">
        <v>297455.4535</v>
      </c>
      <c r="L98" s="193">
        <v>203819.73579999999</v>
      </c>
      <c r="M98" s="193">
        <v>356684.53769999999</v>
      </c>
      <c r="N98" s="193">
        <v>243762.1361</v>
      </c>
      <c r="O98" s="193">
        <v>426583.73810000002</v>
      </c>
      <c r="P98" s="193">
        <v>287598.92430000001</v>
      </c>
      <c r="Q98" s="193">
        <v>503298.11749999999</v>
      </c>
      <c r="R98" s="193">
        <v>315466.56479999999</v>
      </c>
      <c r="S98" s="193">
        <v>552066.48840000003</v>
      </c>
      <c r="T98" s="193">
        <v>340741.87689999997</v>
      </c>
      <c r="U98" s="193">
        <v>596298.28449999995</v>
      </c>
    </row>
    <row r="99" spans="1:21" x14ac:dyDescent="0.25">
      <c r="A99" s="192" t="s">
        <v>654</v>
      </c>
      <c r="B99" s="192" t="s">
        <v>97</v>
      </c>
      <c r="C99" s="192" t="s">
        <v>103</v>
      </c>
      <c r="D99" s="192" t="s">
        <v>437</v>
      </c>
      <c r="E99" s="192" t="s">
        <v>397</v>
      </c>
      <c r="F99" s="192" t="s">
        <v>655</v>
      </c>
      <c r="G99" s="192" t="s">
        <v>5</v>
      </c>
      <c r="H99" s="193">
        <v>113016.4142</v>
      </c>
      <c r="I99" s="193">
        <v>197778.7248</v>
      </c>
      <c r="J99" s="193">
        <v>148533.42230000001</v>
      </c>
      <c r="K99" s="193">
        <v>259933.4889</v>
      </c>
      <c r="L99" s="193">
        <v>181006.55840000001</v>
      </c>
      <c r="M99" s="193">
        <v>316761.47710000002</v>
      </c>
      <c r="N99" s="193">
        <v>222852.85560000001</v>
      </c>
      <c r="O99" s="193">
        <v>389992.49729999999</v>
      </c>
      <c r="P99" s="193">
        <v>265528.93180000002</v>
      </c>
      <c r="Q99" s="193">
        <v>464675.63059999997</v>
      </c>
      <c r="R99" s="193">
        <v>293437.49780000001</v>
      </c>
      <c r="S99" s="193">
        <v>513515.62119999999</v>
      </c>
      <c r="T99" s="193">
        <v>319090.66499999998</v>
      </c>
      <c r="U99" s="193">
        <v>558408.66370000003</v>
      </c>
    </row>
    <row r="100" spans="1:21" x14ac:dyDescent="0.25">
      <c r="A100" s="192" t="s">
        <v>654</v>
      </c>
      <c r="B100" s="192" t="s">
        <v>97</v>
      </c>
      <c r="C100" s="192" t="s">
        <v>103</v>
      </c>
      <c r="D100" s="192" t="s">
        <v>437</v>
      </c>
      <c r="E100" s="192" t="s">
        <v>397</v>
      </c>
      <c r="F100" s="192" t="s">
        <v>656</v>
      </c>
      <c r="G100" s="192" t="s">
        <v>6</v>
      </c>
      <c r="H100" s="193">
        <v>101857.48880000001</v>
      </c>
      <c r="I100" s="193">
        <v>178250.60550000001</v>
      </c>
      <c r="J100" s="193">
        <v>138332.08249999999</v>
      </c>
      <c r="K100" s="193">
        <v>242081.14430000001</v>
      </c>
      <c r="L100" s="193">
        <v>174705.31280000001</v>
      </c>
      <c r="M100" s="193">
        <v>305734.29729999998</v>
      </c>
      <c r="N100" s="193">
        <v>229779.32889999999</v>
      </c>
      <c r="O100" s="193">
        <v>402113.82559999998</v>
      </c>
      <c r="P100" s="193">
        <v>284260.64110000001</v>
      </c>
      <c r="Q100" s="193">
        <v>497456.12199999997</v>
      </c>
      <c r="R100" s="193">
        <v>319922.9559</v>
      </c>
      <c r="S100" s="193">
        <v>559865.17279999994</v>
      </c>
      <c r="T100" s="193">
        <v>355058.42259999999</v>
      </c>
      <c r="U100" s="193">
        <v>621352.23959999997</v>
      </c>
    </row>
    <row r="101" spans="1:21" x14ac:dyDescent="0.25">
      <c r="A101" s="192" t="s">
        <v>654</v>
      </c>
      <c r="B101" s="192" t="s">
        <v>97</v>
      </c>
      <c r="C101" s="192" t="s">
        <v>103</v>
      </c>
      <c r="D101" s="192" t="s">
        <v>437</v>
      </c>
      <c r="E101" s="192" t="s">
        <v>397</v>
      </c>
      <c r="F101" s="192" t="s">
        <v>657</v>
      </c>
      <c r="G101" s="192" t="s">
        <v>4</v>
      </c>
      <c r="H101" s="193">
        <v>115550.9452</v>
      </c>
      <c r="I101" s="193">
        <v>184881.51500000001</v>
      </c>
      <c r="J101" s="193">
        <v>161771.32320000001</v>
      </c>
      <c r="K101" s="193">
        <v>258834.12100000001</v>
      </c>
      <c r="L101" s="193">
        <v>207991.70129999999</v>
      </c>
      <c r="M101" s="193">
        <v>332786.72700000001</v>
      </c>
      <c r="N101" s="193">
        <v>277322.2684</v>
      </c>
      <c r="O101" s="193">
        <v>443715.636</v>
      </c>
      <c r="P101" s="193">
        <v>346652.83549999999</v>
      </c>
      <c r="Q101" s="193">
        <v>554644.54500000004</v>
      </c>
      <c r="R101" s="193">
        <v>392873.21350000001</v>
      </c>
      <c r="S101" s="193">
        <v>628597.15110000002</v>
      </c>
      <c r="T101" s="193">
        <v>439093.59159999999</v>
      </c>
      <c r="U101" s="193">
        <v>702549.75699999998</v>
      </c>
    </row>
    <row r="102" spans="1:21" x14ac:dyDescent="0.25">
      <c r="A102" s="192" t="s">
        <v>654</v>
      </c>
      <c r="B102" s="192" t="s">
        <v>97</v>
      </c>
      <c r="C102" s="192" t="s">
        <v>103</v>
      </c>
      <c r="D102" s="192" t="s">
        <v>437</v>
      </c>
      <c r="E102" s="192" t="s">
        <v>398</v>
      </c>
      <c r="F102" s="192" t="s">
        <v>654</v>
      </c>
      <c r="G102" s="192" t="s">
        <v>56</v>
      </c>
      <c r="H102" s="193">
        <v>123450.86289999999</v>
      </c>
      <c r="I102" s="193">
        <v>216039.01010000001</v>
      </c>
      <c r="J102" s="193">
        <v>160153.35079999999</v>
      </c>
      <c r="K102" s="193">
        <v>280268.36379999999</v>
      </c>
      <c r="L102" s="193">
        <v>192003.63870000001</v>
      </c>
      <c r="M102" s="193">
        <v>336006.36780000001</v>
      </c>
      <c r="N102" s="193">
        <v>229571.45619999999</v>
      </c>
      <c r="O102" s="193">
        <v>401750.04849999998</v>
      </c>
      <c r="P102" s="193">
        <v>270805.49709999998</v>
      </c>
      <c r="Q102" s="193">
        <v>473909.61989999999</v>
      </c>
      <c r="R102" s="193">
        <v>297023.74839999998</v>
      </c>
      <c r="S102" s="193">
        <v>519791.55959999998</v>
      </c>
      <c r="T102" s="193">
        <v>320765.34259999997</v>
      </c>
      <c r="U102" s="193">
        <v>561339.34959999996</v>
      </c>
    </row>
    <row r="103" spans="1:21" x14ac:dyDescent="0.25">
      <c r="A103" s="192" t="s">
        <v>654</v>
      </c>
      <c r="B103" s="192" t="s">
        <v>97</v>
      </c>
      <c r="C103" s="192" t="s">
        <v>103</v>
      </c>
      <c r="D103" s="192" t="s">
        <v>437</v>
      </c>
      <c r="E103" s="192" t="s">
        <v>398</v>
      </c>
      <c r="F103" s="192" t="s">
        <v>655</v>
      </c>
      <c r="G103" s="192" t="s">
        <v>5</v>
      </c>
      <c r="H103" s="193">
        <v>106777.2608</v>
      </c>
      <c r="I103" s="193">
        <v>186860.2064</v>
      </c>
      <c r="J103" s="193">
        <v>140243.7377</v>
      </c>
      <c r="K103" s="193">
        <v>245426.541</v>
      </c>
      <c r="L103" s="193">
        <v>170819.97469999999</v>
      </c>
      <c r="M103" s="193">
        <v>298934.9559</v>
      </c>
      <c r="N103" s="193">
        <v>210155.6966</v>
      </c>
      <c r="O103" s="193">
        <v>367772.46909999999</v>
      </c>
      <c r="P103" s="193">
        <v>250311.93350000001</v>
      </c>
      <c r="Q103" s="193">
        <v>438045.8835</v>
      </c>
      <c r="R103" s="193">
        <v>276581.24050000001</v>
      </c>
      <c r="S103" s="193">
        <v>484017.17090000003</v>
      </c>
      <c r="T103" s="193">
        <v>300702.66389999999</v>
      </c>
      <c r="U103" s="193">
        <v>526229.6618</v>
      </c>
    </row>
    <row r="104" spans="1:21" x14ac:dyDescent="0.25">
      <c r="A104" s="192" t="s">
        <v>654</v>
      </c>
      <c r="B104" s="192" t="s">
        <v>97</v>
      </c>
      <c r="C104" s="192" t="s">
        <v>103</v>
      </c>
      <c r="D104" s="192" t="s">
        <v>437</v>
      </c>
      <c r="E104" s="192" t="s">
        <v>398</v>
      </c>
      <c r="F104" s="192" t="s">
        <v>656</v>
      </c>
      <c r="G104" s="192" t="s">
        <v>6</v>
      </c>
      <c r="H104" s="193">
        <v>96525.599100000007</v>
      </c>
      <c r="I104" s="193">
        <v>168919.79829999999</v>
      </c>
      <c r="J104" s="193">
        <v>131172.32279999999</v>
      </c>
      <c r="K104" s="193">
        <v>229551.5649</v>
      </c>
      <c r="L104" s="193">
        <v>165724.9235</v>
      </c>
      <c r="M104" s="193">
        <v>290018.61599999998</v>
      </c>
      <c r="N104" s="193">
        <v>218031.26869999999</v>
      </c>
      <c r="O104" s="193">
        <v>381554.72009999998</v>
      </c>
      <c r="P104" s="193">
        <v>269787.24589999998</v>
      </c>
      <c r="Q104" s="193">
        <v>472127.6802</v>
      </c>
      <c r="R104" s="193">
        <v>303679.7107</v>
      </c>
      <c r="S104" s="193">
        <v>531439.49360000005</v>
      </c>
      <c r="T104" s="193">
        <v>337082.9595</v>
      </c>
      <c r="U104" s="193">
        <v>589895.17909999995</v>
      </c>
    </row>
    <row r="105" spans="1:21" x14ac:dyDescent="0.25">
      <c r="A105" s="192" t="s">
        <v>654</v>
      </c>
      <c r="B105" s="192" t="s">
        <v>97</v>
      </c>
      <c r="C105" s="192" t="s">
        <v>103</v>
      </c>
      <c r="D105" s="192" t="s">
        <v>437</v>
      </c>
      <c r="E105" s="192" t="s">
        <v>398</v>
      </c>
      <c r="F105" s="192" t="s">
        <v>657</v>
      </c>
      <c r="G105" s="192" t="s">
        <v>4</v>
      </c>
      <c r="H105" s="193">
        <v>108921.1563</v>
      </c>
      <c r="I105" s="193">
        <v>174273.85269999999</v>
      </c>
      <c r="J105" s="193">
        <v>152489.6188</v>
      </c>
      <c r="K105" s="193">
        <v>243983.39369999999</v>
      </c>
      <c r="L105" s="193">
        <v>196058.0814</v>
      </c>
      <c r="M105" s="193">
        <v>313692.93489999999</v>
      </c>
      <c r="N105" s="193">
        <v>261410.7751</v>
      </c>
      <c r="O105" s="193">
        <v>418257.2464</v>
      </c>
      <c r="P105" s="193">
        <v>326763.46889999998</v>
      </c>
      <c r="Q105" s="193">
        <v>522821.55800000002</v>
      </c>
      <c r="R105" s="193">
        <v>370331.9314</v>
      </c>
      <c r="S105" s="193">
        <v>592531.09920000006</v>
      </c>
      <c r="T105" s="193">
        <v>413900.39390000002</v>
      </c>
      <c r="U105" s="193">
        <v>662240.64009999996</v>
      </c>
    </row>
    <row r="106" spans="1:21" x14ac:dyDescent="0.25">
      <c r="A106" s="192" t="s">
        <v>654</v>
      </c>
      <c r="B106" s="192" t="s">
        <v>97</v>
      </c>
      <c r="C106" s="192" t="s">
        <v>438</v>
      </c>
      <c r="D106" s="192" t="s">
        <v>439</v>
      </c>
      <c r="E106" s="192" t="s">
        <v>495</v>
      </c>
      <c r="F106" s="192" t="s">
        <v>654</v>
      </c>
      <c r="G106" s="192" t="s">
        <v>56</v>
      </c>
      <c r="H106" s="193">
        <v>132032.04389999999</v>
      </c>
      <c r="I106" s="193">
        <v>231056.07689999999</v>
      </c>
      <c r="J106" s="193">
        <v>171201.04790000001</v>
      </c>
      <c r="K106" s="193">
        <v>299601.83370000002</v>
      </c>
      <c r="L106" s="193">
        <v>205192.5148</v>
      </c>
      <c r="M106" s="193">
        <v>359086.9008</v>
      </c>
      <c r="N106" s="193">
        <v>245256.97459999999</v>
      </c>
      <c r="O106" s="193">
        <v>429199.70549999998</v>
      </c>
      <c r="P106" s="193">
        <v>289236.08720000001</v>
      </c>
      <c r="Q106" s="193">
        <v>506163.15250000003</v>
      </c>
      <c r="R106" s="193">
        <v>317207.1912</v>
      </c>
      <c r="S106" s="193">
        <v>555112.58459999994</v>
      </c>
      <c r="T106" s="193">
        <v>342482.27299999999</v>
      </c>
      <c r="U106" s="193">
        <v>599343.97770000005</v>
      </c>
    </row>
    <row r="107" spans="1:21" x14ac:dyDescent="0.25">
      <c r="A107" s="192" t="s">
        <v>654</v>
      </c>
      <c r="B107" s="192" t="s">
        <v>97</v>
      </c>
      <c r="C107" s="192" t="s">
        <v>438</v>
      </c>
      <c r="D107" s="192" t="s">
        <v>439</v>
      </c>
      <c r="E107" s="192" t="s">
        <v>495</v>
      </c>
      <c r="F107" s="192" t="s">
        <v>655</v>
      </c>
      <c r="G107" s="192" t="s">
        <v>5</v>
      </c>
      <c r="H107" s="193">
        <v>114556.82520000001</v>
      </c>
      <c r="I107" s="193">
        <v>200474.44409999999</v>
      </c>
      <c r="J107" s="193">
        <v>150334.24050000001</v>
      </c>
      <c r="K107" s="193">
        <v>263084.92090000003</v>
      </c>
      <c r="L107" s="193">
        <v>182990.4039</v>
      </c>
      <c r="M107" s="193">
        <v>320233.20689999999</v>
      </c>
      <c r="N107" s="193">
        <v>224907.76360000001</v>
      </c>
      <c r="O107" s="193">
        <v>393588.58620000002</v>
      </c>
      <c r="P107" s="193">
        <v>267757.25459999999</v>
      </c>
      <c r="Q107" s="193">
        <v>468575.19549999997</v>
      </c>
      <c r="R107" s="193">
        <v>295800.70799999998</v>
      </c>
      <c r="S107" s="193">
        <v>517651.2389</v>
      </c>
      <c r="T107" s="193">
        <v>321515.6801</v>
      </c>
      <c r="U107" s="193">
        <v>562652.44010000001</v>
      </c>
    </row>
    <row r="108" spans="1:21" x14ac:dyDescent="0.25">
      <c r="A108" s="192" t="s">
        <v>654</v>
      </c>
      <c r="B108" s="192" t="s">
        <v>97</v>
      </c>
      <c r="C108" s="192" t="s">
        <v>438</v>
      </c>
      <c r="D108" s="192" t="s">
        <v>439</v>
      </c>
      <c r="E108" s="192" t="s">
        <v>495</v>
      </c>
      <c r="F108" s="192" t="s">
        <v>656</v>
      </c>
      <c r="G108" s="192" t="s">
        <v>6</v>
      </c>
      <c r="H108" s="193">
        <v>103971.33070000001</v>
      </c>
      <c r="I108" s="193">
        <v>181949.82870000001</v>
      </c>
      <c r="J108" s="193">
        <v>141405.79319999999</v>
      </c>
      <c r="K108" s="193">
        <v>247460.13810000001</v>
      </c>
      <c r="L108" s="193">
        <v>178741.60740000001</v>
      </c>
      <c r="M108" s="193">
        <v>312797.81290000002</v>
      </c>
      <c r="N108" s="193">
        <v>235245.72700000001</v>
      </c>
      <c r="O108" s="193">
        <v>411680.02220000001</v>
      </c>
      <c r="P108" s="193">
        <v>291173.01860000001</v>
      </c>
      <c r="Q108" s="193">
        <v>509552.78269999998</v>
      </c>
      <c r="R108" s="193">
        <v>327816.95970000001</v>
      </c>
      <c r="S108" s="193">
        <v>573679.67940000002</v>
      </c>
      <c r="T108" s="193">
        <v>363948.16470000002</v>
      </c>
      <c r="U108" s="193">
        <v>636909.28819999995</v>
      </c>
    </row>
    <row r="109" spans="1:21" x14ac:dyDescent="0.25">
      <c r="A109" s="192" t="s">
        <v>654</v>
      </c>
      <c r="B109" s="192" t="s">
        <v>97</v>
      </c>
      <c r="C109" s="192" t="s">
        <v>438</v>
      </c>
      <c r="D109" s="192" t="s">
        <v>439</v>
      </c>
      <c r="E109" s="192" t="s">
        <v>495</v>
      </c>
      <c r="F109" s="192" t="s">
        <v>657</v>
      </c>
      <c r="G109" s="192" t="s">
        <v>4</v>
      </c>
      <c r="H109" s="193">
        <v>116501.30220000001</v>
      </c>
      <c r="I109" s="193">
        <v>186402.08609999999</v>
      </c>
      <c r="J109" s="193">
        <v>163101.823</v>
      </c>
      <c r="K109" s="193">
        <v>260962.92060000001</v>
      </c>
      <c r="L109" s="193">
        <v>209702.3438</v>
      </c>
      <c r="M109" s="193">
        <v>335523.75510000001</v>
      </c>
      <c r="N109" s="193">
        <v>279603.1251</v>
      </c>
      <c r="O109" s="193">
        <v>447365.00679999997</v>
      </c>
      <c r="P109" s="193">
        <v>349503.90629999997</v>
      </c>
      <c r="Q109" s="193">
        <v>559206.25840000005</v>
      </c>
      <c r="R109" s="193">
        <v>396104.42719999998</v>
      </c>
      <c r="S109" s="193">
        <v>633767.09290000005</v>
      </c>
      <c r="T109" s="193">
        <v>442704.94799999997</v>
      </c>
      <c r="U109" s="193">
        <v>708327.92740000004</v>
      </c>
    </row>
    <row r="110" spans="1:21" x14ac:dyDescent="0.25">
      <c r="A110" s="192" t="s">
        <v>654</v>
      </c>
      <c r="B110" s="192" t="s">
        <v>97</v>
      </c>
      <c r="C110" s="192" t="s">
        <v>438</v>
      </c>
      <c r="D110" s="192" t="s">
        <v>439</v>
      </c>
      <c r="E110" s="192" t="s">
        <v>399</v>
      </c>
      <c r="F110" s="192" t="s">
        <v>654</v>
      </c>
      <c r="G110" s="192" t="s">
        <v>56</v>
      </c>
      <c r="H110" s="193">
        <v>138956.84179999999</v>
      </c>
      <c r="I110" s="193">
        <v>243174.47330000001</v>
      </c>
      <c r="J110" s="193">
        <v>180266.93710000001</v>
      </c>
      <c r="K110" s="193">
        <v>315467.1398</v>
      </c>
      <c r="L110" s="193">
        <v>216115.71119999999</v>
      </c>
      <c r="M110" s="193">
        <v>378202.49469999998</v>
      </c>
      <c r="N110" s="193">
        <v>258398.97880000001</v>
      </c>
      <c r="O110" s="193">
        <v>452198.21279999998</v>
      </c>
      <c r="P110" s="193">
        <v>304808.78259999998</v>
      </c>
      <c r="Q110" s="193">
        <v>533415.36950000003</v>
      </c>
      <c r="R110" s="193">
        <v>334318.20030000003</v>
      </c>
      <c r="S110" s="193">
        <v>585056.85049999994</v>
      </c>
      <c r="T110" s="193">
        <v>361038.55040000001</v>
      </c>
      <c r="U110" s="193">
        <v>631817.46329999994</v>
      </c>
    </row>
    <row r="111" spans="1:21" x14ac:dyDescent="0.25">
      <c r="A111" s="192" t="s">
        <v>654</v>
      </c>
      <c r="B111" s="192" t="s">
        <v>97</v>
      </c>
      <c r="C111" s="192" t="s">
        <v>438</v>
      </c>
      <c r="D111" s="192" t="s">
        <v>439</v>
      </c>
      <c r="E111" s="192" t="s">
        <v>399</v>
      </c>
      <c r="F111" s="192" t="s">
        <v>655</v>
      </c>
      <c r="G111" s="192" t="s">
        <v>5</v>
      </c>
      <c r="H111" s="193">
        <v>120199.0395</v>
      </c>
      <c r="I111" s="193">
        <v>210348.31909999999</v>
      </c>
      <c r="J111" s="193">
        <v>157868.62239999999</v>
      </c>
      <c r="K111" s="193">
        <v>276270.08929999999</v>
      </c>
      <c r="L111" s="193">
        <v>192284.08929999999</v>
      </c>
      <c r="M111" s="193">
        <v>336497.15629999997</v>
      </c>
      <c r="N111" s="193">
        <v>236556.24909999999</v>
      </c>
      <c r="O111" s="193">
        <v>413973.43589999998</v>
      </c>
      <c r="P111" s="193">
        <v>281753.52350000001</v>
      </c>
      <c r="Q111" s="193">
        <v>493068.66600000003</v>
      </c>
      <c r="R111" s="193">
        <v>311320.91029999999</v>
      </c>
      <c r="S111" s="193">
        <v>544811.59299999999</v>
      </c>
      <c r="T111" s="193">
        <v>338469.74699999997</v>
      </c>
      <c r="U111" s="193">
        <v>592322.05720000004</v>
      </c>
    </row>
    <row r="112" spans="1:21" x14ac:dyDescent="0.25">
      <c r="A112" s="192" t="s">
        <v>654</v>
      </c>
      <c r="B112" s="192" t="s">
        <v>97</v>
      </c>
      <c r="C112" s="192" t="s">
        <v>438</v>
      </c>
      <c r="D112" s="192" t="s">
        <v>439</v>
      </c>
      <c r="E112" s="192" t="s">
        <v>399</v>
      </c>
      <c r="F112" s="192" t="s">
        <v>656</v>
      </c>
      <c r="G112" s="192" t="s">
        <v>6</v>
      </c>
      <c r="H112" s="193">
        <v>108670.4051</v>
      </c>
      <c r="I112" s="193">
        <v>190173.20879999999</v>
      </c>
      <c r="J112" s="193">
        <v>147679.61170000001</v>
      </c>
      <c r="K112" s="193">
        <v>258439.3205</v>
      </c>
      <c r="L112" s="193">
        <v>186582.92989999999</v>
      </c>
      <c r="M112" s="193">
        <v>326520.12729999999</v>
      </c>
      <c r="N112" s="193">
        <v>245475.0318</v>
      </c>
      <c r="O112" s="193">
        <v>429581.30579999997</v>
      </c>
      <c r="P112" s="193">
        <v>303747.96990000003</v>
      </c>
      <c r="Q112" s="193">
        <v>531558.94739999995</v>
      </c>
      <c r="R112" s="193">
        <v>341908.63530000002</v>
      </c>
      <c r="S112" s="193">
        <v>598340.11179999996</v>
      </c>
      <c r="T112" s="193">
        <v>379518.9326</v>
      </c>
      <c r="U112" s="193">
        <v>664158.13210000005</v>
      </c>
    </row>
    <row r="113" spans="1:21" x14ac:dyDescent="0.25">
      <c r="A113" s="192" t="s">
        <v>654</v>
      </c>
      <c r="B113" s="192" t="s">
        <v>97</v>
      </c>
      <c r="C113" s="192" t="s">
        <v>438</v>
      </c>
      <c r="D113" s="192" t="s">
        <v>439</v>
      </c>
      <c r="E113" s="192" t="s">
        <v>399</v>
      </c>
      <c r="F113" s="192" t="s">
        <v>657</v>
      </c>
      <c r="G113" s="192" t="s">
        <v>4</v>
      </c>
      <c r="H113" s="193">
        <v>122602.39139999999</v>
      </c>
      <c r="I113" s="193">
        <v>196163.82920000001</v>
      </c>
      <c r="J113" s="193">
        <v>171643.34789999999</v>
      </c>
      <c r="K113" s="193">
        <v>274629.36070000002</v>
      </c>
      <c r="L113" s="193">
        <v>220684.3045</v>
      </c>
      <c r="M113" s="193">
        <v>353094.89250000002</v>
      </c>
      <c r="N113" s="193">
        <v>294245.73930000002</v>
      </c>
      <c r="O113" s="193">
        <v>470793.19</v>
      </c>
      <c r="P113" s="193">
        <v>367807.1741</v>
      </c>
      <c r="Q113" s="193">
        <v>588491.48739999998</v>
      </c>
      <c r="R113" s="193">
        <v>416848.13069999998</v>
      </c>
      <c r="S113" s="193">
        <v>666957.01910000003</v>
      </c>
      <c r="T113" s="193">
        <v>465889.08720000001</v>
      </c>
      <c r="U113" s="193">
        <v>745422.55070000002</v>
      </c>
    </row>
    <row r="114" spans="1:21" x14ac:dyDescent="0.25">
      <c r="A114" s="192" t="s">
        <v>654</v>
      </c>
      <c r="B114" s="192" t="s">
        <v>97</v>
      </c>
      <c r="C114" s="192" t="s">
        <v>104</v>
      </c>
      <c r="D114" s="192" t="s">
        <v>440</v>
      </c>
      <c r="E114" s="192" t="s">
        <v>400</v>
      </c>
      <c r="F114" s="192" t="s">
        <v>654</v>
      </c>
      <c r="G114" s="192" t="s">
        <v>56</v>
      </c>
      <c r="H114" s="193">
        <v>125107.24559999999</v>
      </c>
      <c r="I114" s="193">
        <v>218937.67970000001</v>
      </c>
      <c r="J114" s="193">
        <v>162135.15760000001</v>
      </c>
      <c r="K114" s="193">
        <v>283736.5257</v>
      </c>
      <c r="L114" s="193">
        <v>194269.31649999999</v>
      </c>
      <c r="M114" s="193">
        <v>339971.304</v>
      </c>
      <c r="N114" s="193">
        <v>232114.96799999999</v>
      </c>
      <c r="O114" s="193">
        <v>406201.19400000002</v>
      </c>
      <c r="P114" s="193">
        <v>273663.3885</v>
      </c>
      <c r="Q114" s="193">
        <v>478910.93</v>
      </c>
      <c r="R114" s="193">
        <v>300096.17839999998</v>
      </c>
      <c r="S114" s="193">
        <v>525168.31209999998</v>
      </c>
      <c r="T114" s="193">
        <v>323925.99119999999</v>
      </c>
      <c r="U114" s="193">
        <v>566870.48450000002</v>
      </c>
    </row>
    <row r="115" spans="1:21" x14ac:dyDescent="0.25">
      <c r="A115" s="192" t="s">
        <v>654</v>
      </c>
      <c r="B115" s="192" t="s">
        <v>97</v>
      </c>
      <c r="C115" s="192" t="s">
        <v>104</v>
      </c>
      <c r="D115" s="192" t="s">
        <v>440</v>
      </c>
      <c r="E115" s="192" t="s">
        <v>400</v>
      </c>
      <c r="F115" s="192" t="s">
        <v>655</v>
      </c>
      <c r="G115" s="192" t="s">
        <v>5</v>
      </c>
      <c r="H115" s="193">
        <v>108914.61229999999</v>
      </c>
      <c r="I115" s="193">
        <v>190600.57149999999</v>
      </c>
      <c r="J115" s="193">
        <v>142799.85980000001</v>
      </c>
      <c r="K115" s="193">
        <v>249899.75459999999</v>
      </c>
      <c r="L115" s="193">
        <v>173696.7193</v>
      </c>
      <c r="M115" s="193">
        <v>303969.25870000001</v>
      </c>
      <c r="N115" s="193">
        <v>213259.27789999999</v>
      </c>
      <c r="O115" s="193">
        <v>373203.73619999998</v>
      </c>
      <c r="P115" s="193">
        <v>253760.98490000001</v>
      </c>
      <c r="Q115" s="193">
        <v>444081.72340000002</v>
      </c>
      <c r="R115" s="193">
        <v>280280.50439999998</v>
      </c>
      <c r="S115" s="193">
        <v>490490.88260000001</v>
      </c>
      <c r="T115" s="193">
        <v>304561.61139999999</v>
      </c>
      <c r="U115" s="193">
        <v>532982.81999999995</v>
      </c>
    </row>
    <row r="116" spans="1:21" x14ac:dyDescent="0.25">
      <c r="A116" s="192" t="s">
        <v>654</v>
      </c>
      <c r="B116" s="192" t="s">
        <v>97</v>
      </c>
      <c r="C116" s="192" t="s">
        <v>104</v>
      </c>
      <c r="D116" s="192" t="s">
        <v>440</v>
      </c>
      <c r="E116" s="192" t="s">
        <v>400</v>
      </c>
      <c r="F116" s="192" t="s">
        <v>656</v>
      </c>
      <c r="G116" s="192" t="s">
        <v>6</v>
      </c>
      <c r="H116" s="193">
        <v>99272.259699999995</v>
      </c>
      <c r="I116" s="193">
        <v>173726.45449999999</v>
      </c>
      <c r="J116" s="193">
        <v>135131.9798</v>
      </c>
      <c r="K116" s="193">
        <v>236480.96470000001</v>
      </c>
      <c r="L116" s="193">
        <v>170900.29190000001</v>
      </c>
      <c r="M116" s="193">
        <v>299075.51079999999</v>
      </c>
      <c r="N116" s="193">
        <v>225016.43169999999</v>
      </c>
      <c r="O116" s="193">
        <v>393778.75569999998</v>
      </c>
      <c r="P116" s="193">
        <v>278598.0797</v>
      </c>
      <c r="Q116" s="193">
        <v>487546.63959999999</v>
      </c>
      <c r="R116" s="193">
        <v>313725.29830000002</v>
      </c>
      <c r="S116" s="193">
        <v>549019.27209999994</v>
      </c>
      <c r="T116" s="193">
        <v>348377.413</v>
      </c>
      <c r="U116" s="193">
        <v>609660.47270000004</v>
      </c>
    </row>
    <row r="117" spans="1:21" x14ac:dyDescent="0.25">
      <c r="A117" s="192" t="s">
        <v>654</v>
      </c>
      <c r="B117" s="192" t="s">
        <v>97</v>
      </c>
      <c r="C117" s="192" t="s">
        <v>104</v>
      </c>
      <c r="D117" s="192" t="s">
        <v>440</v>
      </c>
      <c r="E117" s="192" t="s">
        <v>400</v>
      </c>
      <c r="F117" s="192" t="s">
        <v>657</v>
      </c>
      <c r="G117" s="192" t="s">
        <v>4</v>
      </c>
      <c r="H117" s="193">
        <v>110400.2124</v>
      </c>
      <c r="I117" s="193">
        <v>176640.3426</v>
      </c>
      <c r="J117" s="193">
        <v>154560.29740000001</v>
      </c>
      <c r="K117" s="193">
        <v>247296.47949999999</v>
      </c>
      <c r="L117" s="193">
        <v>198720.3823</v>
      </c>
      <c r="M117" s="193">
        <v>317952.6165</v>
      </c>
      <c r="N117" s="193">
        <v>264960.5098</v>
      </c>
      <c r="O117" s="193">
        <v>423936.82199999999</v>
      </c>
      <c r="P117" s="193">
        <v>331200.6373</v>
      </c>
      <c r="Q117" s="193">
        <v>529921.02749999997</v>
      </c>
      <c r="R117" s="193">
        <v>375360.72220000002</v>
      </c>
      <c r="S117" s="193">
        <v>600577.16449999996</v>
      </c>
      <c r="T117" s="193">
        <v>419520.80719999998</v>
      </c>
      <c r="U117" s="193">
        <v>671233.30149999994</v>
      </c>
    </row>
    <row r="118" spans="1:21" x14ac:dyDescent="0.25">
      <c r="A118" s="192" t="s">
        <v>654</v>
      </c>
      <c r="B118" s="192" t="s">
        <v>97</v>
      </c>
      <c r="C118" s="192" t="s">
        <v>104</v>
      </c>
      <c r="D118" s="192" t="s">
        <v>440</v>
      </c>
      <c r="E118" s="192" t="s">
        <v>401</v>
      </c>
      <c r="F118" s="192" t="s">
        <v>654</v>
      </c>
      <c r="G118" s="192" t="s">
        <v>56</v>
      </c>
      <c r="H118" s="193">
        <v>120973.49400000001</v>
      </c>
      <c r="I118" s="193">
        <v>211703.6146</v>
      </c>
      <c r="J118" s="193">
        <v>156942.75659999999</v>
      </c>
      <c r="K118" s="193">
        <v>274649.82400000002</v>
      </c>
      <c r="L118" s="193">
        <v>188156.72519999999</v>
      </c>
      <c r="M118" s="193">
        <v>329274.26909999998</v>
      </c>
      <c r="N118" s="193">
        <v>224975.12460000001</v>
      </c>
      <c r="O118" s="193">
        <v>393706.4681</v>
      </c>
      <c r="P118" s="193">
        <v>265386.4252</v>
      </c>
      <c r="Q118" s="193">
        <v>464426.24410000001</v>
      </c>
      <c r="R118" s="193">
        <v>291081.25530000002</v>
      </c>
      <c r="S118" s="193">
        <v>509392.19689999998</v>
      </c>
      <c r="T118" s="193">
        <v>314350.97269999998</v>
      </c>
      <c r="U118" s="193">
        <v>550114.20209999999</v>
      </c>
    </row>
    <row r="119" spans="1:21" x14ac:dyDescent="0.25">
      <c r="A119" s="192" t="s">
        <v>654</v>
      </c>
      <c r="B119" s="192" t="s">
        <v>97</v>
      </c>
      <c r="C119" s="192" t="s">
        <v>104</v>
      </c>
      <c r="D119" s="192" t="s">
        <v>440</v>
      </c>
      <c r="E119" s="192" t="s">
        <v>401</v>
      </c>
      <c r="F119" s="192" t="s">
        <v>655</v>
      </c>
      <c r="G119" s="192" t="s">
        <v>5</v>
      </c>
      <c r="H119" s="193">
        <v>104620.53780000001</v>
      </c>
      <c r="I119" s="193">
        <v>183085.9412</v>
      </c>
      <c r="J119" s="193">
        <v>137416.02040000001</v>
      </c>
      <c r="K119" s="193">
        <v>240478.03570000001</v>
      </c>
      <c r="L119" s="193">
        <v>167380.43900000001</v>
      </c>
      <c r="M119" s="193">
        <v>292915.7683</v>
      </c>
      <c r="N119" s="193">
        <v>205932.74460000001</v>
      </c>
      <c r="O119" s="193">
        <v>360382.30300000001</v>
      </c>
      <c r="P119" s="193">
        <v>245286.9682</v>
      </c>
      <c r="Q119" s="193">
        <v>429252.19439999998</v>
      </c>
      <c r="R119" s="193">
        <v>271031.13679999998</v>
      </c>
      <c r="S119" s="193">
        <v>474304.48930000002</v>
      </c>
      <c r="T119" s="193">
        <v>294671.74650000001</v>
      </c>
      <c r="U119" s="193">
        <v>515675.55650000001</v>
      </c>
    </row>
    <row r="120" spans="1:21" x14ac:dyDescent="0.25">
      <c r="A120" s="192" t="s">
        <v>654</v>
      </c>
      <c r="B120" s="192" t="s">
        <v>97</v>
      </c>
      <c r="C120" s="192" t="s">
        <v>104</v>
      </c>
      <c r="D120" s="192" t="s">
        <v>440</v>
      </c>
      <c r="E120" s="192" t="s">
        <v>401</v>
      </c>
      <c r="F120" s="192" t="s">
        <v>656</v>
      </c>
      <c r="G120" s="192" t="s">
        <v>6</v>
      </c>
      <c r="H120" s="193">
        <v>94559.813599999994</v>
      </c>
      <c r="I120" s="193">
        <v>165479.67379999999</v>
      </c>
      <c r="J120" s="193">
        <v>128496.4446</v>
      </c>
      <c r="K120" s="193">
        <v>224868.77789999999</v>
      </c>
      <c r="L120" s="193">
        <v>162340.76250000001</v>
      </c>
      <c r="M120" s="193">
        <v>284096.33429999999</v>
      </c>
      <c r="N120" s="193">
        <v>213575.5019</v>
      </c>
      <c r="O120" s="193">
        <v>373757.12839999999</v>
      </c>
      <c r="P120" s="193">
        <v>264270.45740000001</v>
      </c>
      <c r="Q120" s="193">
        <v>462473.30040000001</v>
      </c>
      <c r="R120" s="193">
        <v>297467.33439999999</v>
      </c>
      <c r="S120" s="193">
        <v>520567.83510000003</v>
      </c>
      <c r="T120" s="193">
        <v>330184.40330000001</v>
      </c>
      <c r="U120" s="193">
        <v>577822.70589999994</v>
      </c>
    </row>
    <row r="121" spans="1:21" x14ac:dyDescent="0.25">
      <c r="A121" s="192" t="s">
        <v>654</v>
      </c>
      <c r="B121" s="192" t="s">
        <v>97</v>
      </c>
      <c r="C121" s="192" t="s">
        <v>104</v>
      </c>
      <c r="D121" s="192" t="s">
        <v>440</v>
      </c>
      <c r="E121" s="192" t="s">
        <v>401</v>
      </c>
      <c r="F121" s="192" t="s">
        <v>657</v>
      </c>
      <c r="G121" s="192" t="s">
        <v>4</v>
      </c>
      <c r="H121" s="193">
        <v>106735.0156</v>
      </c>
      <c r="I121" s="193">
        <v>170776.02739999999</v>
      </c>
      <c r="J121" s="193">
        <v>149429.02179999999</v>
      </c>
      <c r="K121" s="193">
        <v>239086.43840000001</v>
      </c>
      <c r="L121" s="193">
        <v>192123.02799999999</v>
      </c>
      <c r="M121" s="193">
        <v>307396.84940000001</v>
      </c>
      <c r="N121" s="193">
        <v>256164.0373</v>
      </c>
      <c r="O121" s="193">
        <v>409862.46580000001</v>
      </c>
      <c r="P121" s="193">
        <v>320205.0466</v>
      </c>
      <c r="Q121" s="193">
        <v>512328.0822</v>
      </c>
      <c r="R121" s="193">
        <v>362899.05290000001</v>
      </c>
      <c r="S121" s="193">
        <v>580638.49329999997</v>
      </c>
      <c r="T121" s="193">
        <v>405593.05900000001</v>
      </c>
      <c r="U121" s="193">
        <v>648948.90410000004</v>
      </c>
    </row>
    <row r="122" spans="1:21" x14ac:dyDescent="0.25">
      <c r="A122" s="192" t="s">
        <v>654</v>
      </c>
      <c r="B122" s="192" t="s">
        <v>97</v>
      </c>
      <c r="C122" s="192" t="s">
        <v>104</v>
      </c>
      <c r="D122" s="192" t="s">
        <v>440</v>
      </c>
      <c r="E122" s="192" t="s">
        <v>402</v>
      </c>
      <c r="F122" s="192" t="s">
        <v>654</v>
      </c>
      <c r="G122" s="192" t="s">
        <v>56</v>
      </c>
      <c r="H122" s="193">
        <v>125748.99310000001</v>
      </c>
      <c r="I122" s="193">
        <v>220060.73790000001</v>
      </c>
      <c r="J122" s="193">
        <v>162985.15530000001</v>
      </c>
      <c r="K122" s="193">
        <v>285224.02189999999</v>
      </c>
      <c r="L122" s="193">
        <v>195299.87969999999</v>
      </c>
      <c r="M122" s="193">
        <v>341774.78940000001</v>
      </c>
      <c r="N122" s="193">
        <v>233364.46679999999</v>
      </c>
      <c r="O122" s="193">
        <v>408387.81699999998</v>
      </c>
      <c r="P122" s="193">
        <v>275152.20319999999</v>
      </c>
      <c r="Q122" s="193">
        <v>481516.35550000001</v>
      </c>
      <c r="R122" s="193">
        <v>301735.62910000002</v>
      </c>
      <c r="S122" s="193">
        <v>528037.35089999996</v>
      </c>
      <c r="T122" s="193">
        <v>325712.93229999999</v>
      </c>
      <c r="U122" s="193">
        <v>569997.63139999995</v>
      </c>
    </row>
    <row r="123" spans="1:21" x14ac:dyDescent="0.25">
      <c r="A123" s="192" t="s">
        <v>654</v>
      </c>
      <c r="B123" s="192" t="s">
        <v>97</v>
      </c>
      <c r="C123" s="192" t="s">
        <v>104</v>
      </c>
      <c r="D123" s="192" t="s">
        <v>440</v>
      </c>
      <c r="E123" s="192" t="s">
        <v>402</v>
      </c>
      <c r="F123" s="192" t="s">
        <v>655</v>
      </c>
      <c r="G123" s="192" t="s">
        <v>5</v>
      </c>
      <c r="H123" s="193">
        <v>109396.03690000001</v>
      </c>
      <c r="I123" s="193">
        <v>191443.06450000001</v>
      </c>
      <c r="J123" s="193">
        <v>143458.4192</v>
      </c>
      <c r="K123" s="193">
        <v>251052.2335</v>
      </c>
      <c r="L123" s="193">
        <v>174523.59349999999</v>
      </c>
      <c r="M123" s="193">
        <v>305416.28869999998</v>
      </c>
      <c r="N123" s="193">
        <v>214322.08679999999</v>
      </c>
      <c r="O123" s="193">
        <v>375063.652</v>
      </c>
      <c r="P123" s="193">
        <v>255052.74609999999</v>
      </c>
      <c r="Q123" s="193">
        <v>446342.30570000003</v>
      </c>
      <c r="R123" s="193">
        <v>281719.51049999997</v>
      </c>
      <c r="S123" s="193">
        <v>493009.1434</v>
      </c>
      <c r="T123" s="193">
        <v>306143.14610000001</v>
      </c>
      <c r="U123" s="193">
        <v>535750.50580000004</v>
      </c>
    </row>
    <row r="124" spans="1:21" x14ac:dyDescent="0.25">
      <c r="A124" s="192" t="s">
        <v>654</v>
      </c>
      <c r="B124" s="192" t="s">
        <v>97</v>
      </c>
      <c r="C124" s="192" t="s">
        <v>104</v>
      </c>
      <c r="D124" s="192" t="s">
        <v>440</v>
      </c>
      <c r="E124" s="192" t="s">
        <v>402</v>
      </c>
      <c r="F124" s="192" t="s">
        <v>656</v>
      </c>
      <c r="G124" s="192" t="s">
        <v>6</v>
      </c>
      <c r="H124" s="193">
        <v>99622.337499999994</v>
      </c>
      <c r="I124" s="193">
        <v>174339.09049999999</v>
      </c>
      <c r="J124" s="193">
        <v>135583.9779</v>
      </c>
      <c r="K124" s="193">
        <v>237271.9613</v>
      </c>
      <c r="L124" s="193">
        <v>171453.30540000001</v>
      </c>
      <c r="M124" s="193">
        <v>300043.2844</v>
      </c>
      <c r="N124" s="193">
        <v>225725.55910000001</v>
      </c>
      <c r="O124" s="193">
        <v>395019.72850000003</v>
      </c>
      <c r="P124" s="193">
        <v>279458.02899999998</v>
      </c>
      <c r="Q124" s="193">
        <v>489051.55060000002</v>
      </c>
      <c r="R124" s="193">
        <v>314679.9154</v>
      </c>
      <c r="S124" s="193">
        <v>550689.85199999996</v>
      </c>
      <c r="T124" s="193">
        <v>349421.99400000001</v>
      </c>
      <c r="U124" s="193">
        <v>611488.48939999996</v>
      </c>
    </row>
    <row r="125" spans="1:21" x14ac:dyDescent="0.25">
      <c r="A125" s="192" t="s">
        <v>654</v>
      </c>
      <c r="B125" s="192" t="s">
        <v>97</v>
      </c>
      <c r="C125" s="192" t="s">
        <v>104</v>
      </c>
      <c r="D125" s="192" t="s">
        <v>440</v>
      </c>
      <c r="E125" s="192" t="s">
        <v>402</v>
      </c>
      <c r="F125" s="192" t="s">
        <v>657</v>
      </c>
      <c r="G125" s="192" t="s">
        <v>4</v>
      </c>
      <c r="H125" s="193">
        <v>110964.5868</v>
      </c>
      <c r="I125" s="193">
        <v>177543.34160000001</v>
      </c>
      <c r="J125" s="193">
        <v>155350.42139999999</v>
      </c>
      <c r="K125" s="193">
        <v>248560.67800000001</v>
      </c>
      <c r="L125" s="193">
        <v>199736.2562</v>
      </c>
      <c r="M125" s="193">
        <v>319578.0147</v>
      </c>
      <c r="N125" s="193">
        <v>266315.00829999999</v>
      </c>
      <c r="O125" s="193">
        <v>426104.0196</v>
      </c>
      <c r="P125" s="193">
        <v>332893.76030000002</v>
      </c>
      <c r="Q125" s="193">
        <v>532630.02450000006</v>
      </c>
      <c r="R125" s="193">
        <v>377279.59509999998</v>
      </c>
      <c r="S125" s="193">
        <v>603647.36109999998</v>
      </c>
      <c r="T125" s="193">
        <v>421665.42979999998</v>
      </c>
      <c r="U125" s="193">
        <v>674664.69759999996</v>
      </c>
    </row>
    <row r="126" spans="1:21" x14ac:dyDescent="0.25">
      <c r="A126" s="192" t="s">
        <v>654</v>
      </c>
      <c r="B126" s="192" t="s">
        <v>97</v>
      </c>
      <c r="C126" s="192" t="s">
        <v>104</v>
      </c>
      <c r="D126" s="192" t="s">
        <v>440</v>
      </c>
      <c r="E126" s="192" t="s">
        <v>403</v>
      </c>
      <c r="F126" s="192" t="s">
        <v>654</v>
      </c>
      <c r="G126" s="192" t="s">
        <v>56</v>
      </c>
      <c r="H126" s="193">
        <v>121615.24159999999</v>
      </c>
      <c r="I126" s="193">
        <v>212826.6727</v>
      </c>
      <c r="J126" s="193">
        <v>157792.75440000001</v>
      </c>
      <c r="K126" s="193">
        <v>276137.32010000001</v>
      </c>
      <c r="L126" s="193">
        <v>189187.28829999999</v>
      </c>
      <c r="M126" s="193">
        <v>331077.75459999999</v>
      </c>
      <c r="N126" s="193">
        <v>226224.62349999999</v>
      </c>
      <c r="O126" s="193">
        <v>395893.09100000001</v>
      </c>
      <c r="P126" s="193">
        <v>266875.23989999999</v>
      </c>
      <c r="Q126" s="193">
        <v>467031.66960000002</v>
      </c>
      <c r="R126" s="193">
        <v>292720.70610000001</v>
      </c>
      <c r="S126" s="193">
        <v>512261.23570000002</v>
      </c>
      <c r="T126" s="193">
        <v>316137.91379999998</v>
      </c>
      <c r="U126" s="193">
        <v>553241.34900000005</v>
      </c>
    </row>
    <row r="127" spans="1:21" x14ac:dyDescent="0.25">
      <c r="A127" s="192" t="s">
        <v>654</v>
      </c>
      <c r="B127" s="192" t="s">
        <v>97</v>
      </c>
      <c r="C127" s="192" t="s">
        <v>104</v>
      </c>
      <c r="D127" s="192" t="s">
        <v>440</v>
      </c>
      <c r="E127" s="192" t="s">
        <v>403</v>
      </c>
      <c r="F127" s="192" t="s">
        <v>655</v>
      </c>
      <c r="G127" s="192" t="s">
        <v>5</v>
      </c>
      <c r="H127" s="193">
        <v>105101.9624</v>
      </c>
      <c r="I127" s="193">
        <v>183928.43419999999</v>
      </c>
      <c r="J127" s="193">
        <v>138074.57980000001</v>
      </c>
      <c r="K127" s="193">
        <v>241630.51459999999</v>
      </c>
      <c r="L127" s="193">
        <v>168207.31330000001</v>
      </c>
      <c r="M127" s="193">
        <v>294362.79810000001</v>
      </c>
      <c r="N127" s="193">
        <v>206995.55360000001</v>
      </c>
      <c r="O127" s="193">
        <v>362242.21879999997</v>
      </c>
      <c r="P127" s="193">
        <v>246578.72949999999</v>
      </c>
      <c r="Q127" s="193">
        <v>431512.77659999998</v>
      </c>
      <c r="R127" s="193">
        <v>272470.14299999998</v>
      </c>
      <c r="S127" s="193">
        <v>476822.7501</v>
      </c>
      <c r="T127" s="193">
        <v>296253.28139999998</v>
      </c>
      <c r="U127" s="193">
        <v>518443.24239999999</v>
      </c>
    </row>
    <row r="128" spans="1:21" x14ac:dyDescent="0.25">
      <c r="A128" s="192" t="s">
        <v>654</v>
      </c>
      <c r="B128" s="192" t="s">
        <v>97</v>
      </c>
      <c r="C128" s="192" t="s">
        <v>104</v>
      </c>
      <c r="D128" s="192" t="s">
        <v>440</v>
      </c>
      <c r="E128" s="192" t="s">
        <v>403</v>
      </c>
      <c r="F128" s="192" t="s">
        <v>656</v>
      </c>
      <c r="G128" s="192" t="s">
        <v>6</v>
      </c>
      <c r="H128" s="193">
        <v>94909.891300000003</v>
      </c>
      <c r="I128" s="193">
        <v>166092.30979999999</v>
      </c>
      <c r="J128" s="193">
        <v>128948.4427</v>
      </c>
      <c r="K128" s="193">
        <v>225659.77470000001</v>
      </c>
      <c r="L128" s="193">
        <v>162893.77600000001</v>
      </c>
      <c r="M128" s="193">
        <v>285064.1078</v>
      </c>
      <c r="N128" s="193">
        <v>214284.6292</v>
      </c>
      <c r="O128" s="193">
        <v>374998.10119999998</v>
      </c>
      <c r="P128" s="193">
        <v>265130.40659999999</v>
      </c>
      <c r="Q128" s="193">
        <v>463978.21159999998</v>
      </c>
      <c r="R128" s="193">
        <v>298421.95150000002</v>
      </c>
      <c r="S128" s="193">
        <v>522238.41509999998</v>
      </c>
      <c r="T128" s="193">
        <v>331228.98430000001</v>
      </c>
      <c r="U128" s="193">
        <v>579650.72270000004</v>
      </c>
    </row>
    <row r="129" spans="1:21" x14ac:dyDescent="0.25">
      <c r="A129" s="192" t="s">
        <v>654</v>
      </c>
      <c r="B129" s="192" t="s">
        <v>97</v>
      </c>
      <c r="C129" s="192" t="s">
        <v>104</v>
      </c>
      <c r="D129" s="192" t="s">
        <v>440</v>
      </c>
      <c r="E129" s="192" t="s">
        <v>403</v>
      </c>
      <c r="F129" s="192" t="s">
        <v>657</v>
      </c>
      <c r="G129" s="192" t="s">
        <v>4</v>
      </c>
      <c r="H129" s="193">
        <v>107299.38989999999</v>
      </c>
      <c r="I129" s="193">
        <v>171679.02650000001</v>
      </c>
      <c r="J129" s="193">
        <v>150219.1459</v>
      </c>
      <c r="K129" s="193">
        <v>240350.63690000001</v>
      </c>
      <c r="L129" s="193">
        <v>193138.90179999999</v>
      </c>
      <c r="M129" s="193">
        <v>309022.2476</v>
      </c>
      <c r="N129" s="193">
        <v>257518.53580000001</v>
      </c>
      <c r="O129" s="193">
        <v>412029.66340000002</v>
      </c>
      <c r="P129" s="193">
        <v>321898.16979999997</v>
      </c>
      <c r="Q129" s="193">
        <v>515037.07919999998</v>
      </c>
      <c r="R129" s="193">
        <v>364817.92570000002</v>
      </c>
      <c r="S129" s="193">
        <v>583708.6899</v>
      </c>
      <c r="T129" s="193">
        <v>407737.68160000001</v>
      </c>
      <c r="U129" s="193">
        <v>652380.30039999995</v>
      </c>
    </row>
    <row r="130" spans="1:21" x14ac:dyDescent="0.25">
      <c r="A130" s="192" t="s">
        <v>658</v>
      </c>
      <c r="B130" s="192" t="s">
        <v>350</v>
      </c>
      <c r="C130" s="192" t="s">
        <v>351</v>
      </c>
      <c r="D130" s="192" t="s">
        <v>475</v>
      </c>
      <c r="E130" s="192" t="s">
        <v>352</v>
      </c>
      <c r="F130" s="192" t="s">
        <v>654</v>
      </c>
      <c r="G130" s="192" t="s">
        <v>56</v>
      </c>
      <c r="H130" s="193">
        <v>140751.7697</v>
      </c>
      <c r="I130" s="193">
        <v>246315.59700000001</v>
      </c>
      <c r="J130" s="193">
        <v>182396.90109999999</v>
      </c>
      <c r="K130" s="193">
        <v>319194.57699999999</v>
      </c>
      <c r="L130" s="193">
        <v>218538.1655</v>
      </c>
      <c r="M130" s="193">
        <v>382441.78960000002</v>
      </c>
      <c r="N130" s="193">
        <v>261098.65760000001</v>
      </c>
      <c r="O130" s="193">
        <v>456922.6508</v>
      </c>
      <c r="P130" s="193">
        <v>307823.95569999999</v>
      </c>
      <c r="Q130" s="193">
        <v>538691.92249999999</v>
      </c>
      <c r="R130" s="193">
        <v>337551.38919999998</v>
      </c>
      <c r="S130" s="193">
        <v>590714.93110000005</v>
      </c>
      <c r="T130" s="193">
        <v>364343.05589999998</v>
      </c>
      <c r="U130" s="193">
        <v>637600.34779999999</v>
      </c>
    </row>
    <row r="131" spans="1:21" x14ac:dyDescent="0.25">
      <c r="A131" s="192" t="s">
        <v>658</v>
      </c>
      <c r="B131" s="192" t="s">
        <v>350</v>
      </c>
      <c r="C131" s="192" t="s">
        <v>351</v>
      </c>
      <c r="D131" s="192" t="s">
        <v>475</v>
      </c>
      <c r="E131" s="192" t="s">
        <v>352</v>
      </c>
      <c r="F131" s="192" t="s">
        <v>655</v>
      </c>
      <c r="G131" s="192" t="s">
        <v>5</v>
      </c>
      <c r="H131" s="193">
        <v>122589.4518</v>
      </c>
      <c r="I131" s="193">
        <v>214531.54070000001</v>
      </c>
      <c r="J131" s="193">
        <v>160709.64259999999</v>
      </c>
      <c r="K131" s="193">
        <v>281241.87449999998</v>
      </c>
      <c r="L131" s="193">
        <v>195463.10140000001</v>
      </c>
      <c r="M131" s="193">
        <v>342060.42739999999</v>
      </c>
      <c r="N131" s="193">
        <v>239949.34650000001</v>
      </c>
      <c r="O131" s="193">
        <v>419911.35639999999</v>
      </c>
      <c r="P131" s="193">
        <v>285500.60800000001</v>
      </c>
      <c r="Q131" s="193">
        <v>499626.06400000001</v>
      </c>
      <c r="R131" s="193">
        <v>315328.3567</v>
      </c>
      <c r="S131" s="193">
        <v>551824.62439999997</v>
      </c>
      <c r="T131" s="193">
        <v>342632.94919999997</v>
      </c>
      <c r="U131" s="193">
        <v>599607.66099999996</v>
      </c>
    </row>
    <row r="132" spans="1:21" x14ac:dyDescent="0.25">
      <c r="A132" s="192" t="s">
        <v>658</v>
      </c>
      <c r="B132" s="192" t="s">
        <v>350</v>
      </c>
      <c r="C132" s="192" t="s">
        <v>351</v>
      </c>
      <c r="D132" s="192" t="s">
        <v>475</v>
      </c>
      <c r="E132" s="192" t="s">
        <v>352</v>
      </c>
      <c r="F132" s="192" t="s">
        <v>656</v>
      </c>
      <c r="G132" s="192" t="s">
        <v>6</v>
      </c>
      <c r="H132" s="193">
        <v>111799.823</v>
      </c>
      <c r="I132" s="193">
        <v>195649.69029999999</v>
      </c>
      <c r="J132" s="193">
        <v>152202.35070000001</v>
      </c>
      <c r="K132" s="193">
        <v>266354.11369999999</v>
      </c>
      <c r="L132" s="193">
        <v>192502.35140000001</v>
      </c>
      <c r="M132" s="193">
        <v>336879.11489999999</v>
      </c>
      <c r="N132" s="193">
        <v>253472.42559999999</v>
      </c>
      <c r="O132" s="193">
        <v>443576.745</v>
      </c>
      <c r="P132" s="193">
        <v>313842.99190000002</v>
      </c>
      <c r="Q132" s="193">
        <v>549225.23600000003</v>
      </c>
      <c r="R132" s="193">
        <v>353423.91609999997</v>
      </c>
      <c r="S132" s="193">
        <v>618491.85309999995</v>
      </c>
      <c r="T132" s="193">
        <v>392471.94420000003</v>
      </c>
      <c r="U132" s="193">
        <v>686825.90229999996</v>
      </c>
    </row>
    <row r="133" spans="1:21" x14ac:dyDescent="0.25">
      <c r="A133" s="192" t="s">
        <v>658</v>
      </c>
      <c r="B133" s="192" t="s">
        <v>350</v>
      </c>
      <c r="C133" s="192" t="s">
        <v>351</v>
      </c>
      <c r="D133" s="192" t="s">
        <v>475</v>
      </c>
      <c r="E133" s="192" t="s">
        <v>352</v>
      </c>
      <c r="F133" s="192" t="s">
        <v>657</v>
      </c>
      <c r="G133" s="192" t="s">
        <v>4</v>
      </c>
      <c r="H133" s="193">
        <v>124207.0183</v>
      </c>
      <c r="I133" s="193">
        <v>198731.2323</v>
      </c>
      <c r="J133" s="193">
        <v>173889.82569999999</v>
      </c>
      <c r="K133" s="193">
        <v>278223.72519999999</v>
      </c>
      <c r="L133" s="193">
        <v>223572.633</v>
      </c>
      <c r="M133" s="193">
        <v>357716.2181</v>
      </c>
      <c r="N133" s="193">
        <v>298096.84399999998</v>
      </c>
      <c r="O133" s="193">
        <v>476954.95750000002</v>
      </c>
      <c r="P133" s="193">
        <v>372621.05499999999</v>
      </c>
      <c r="Q133" s="193">
        <v>596193.69680000003</v>
      </c>
      <c r="R133" s="193">
        <v>422303.86229999998</v>
      </c>
      <c r="S133" s="193">
        <v>675686.18980000005</v>
      </c>
      <c r="T133" s="193">
        <v>471986.66960000002</v>
      </c>
      <c r="U133" s="193">
        <v>755178.68259999994</v>
      </c>
    </row>
    <row r="134" spans="1:21" x14ac:dyDescent="0.25">
      <c r="A134" s="192" t="s">
        <v>658</v>
      </c>
      <c r="B134" s="192" t="s">
        <v>350</v>
      </c>
      <c r="C134" s="192" t="s">
        <v>351</v>
      </c>
      <c r="D134" s="192" t="s">
        <v>475</v>
      </c>
      <c r="E134" s="192" t="s">
        <v>353</v>
      </c>
      <c r="F134" s="192" t="s">
        <v>654</v>
      </c>
      <c r="G134" s="192" t="s">
        <v>56</v>
      </c>
      <c r="H134" s="193">
        <v>143138.48879999999</v>
      </c>
      <c r="I134" s="193">
        <v>250492.35550000001</v>
      </c>
      <c r="J134" s="193">
        <v>185452.08259999999</v>
      </c>
      <c r="K134" s="193">
        <v>324541.1446</v>
      </c>
      <c r="L134" s="193">
        <v>222173.79800000001</v>
      </c>
      <c r="M134" s="193">
        <v>388804.14630000002</v>
      </c>
      <c r="N134" s="193">
        <v>265404.90759999998</v>
      </c>
      <c r="O134" s="193">
        <v>464458.5882</v>
      </c>
      <c r="P134" s="193">
        <v>312868.59049999999</v>
      </c>
      <c r="Q134" s="193">
        <v>547520.03319999995</v>
      </c>
      <c r="R134" s="193">
        <v>343069.12349999999</v>
      </c>
      <c r="S134" s="193">
        <v>600370.96609999996</v>
      </c>
      <c r="T134" s="193">
        <v>370263.09</v>
      </c>
      <c r="U134" s="193">
        <v>647960.40760000004</v>
      </c>
    </row>
    <row r="135" spans="1:21" x14ac:dyDescent="0.25">
      <c r="A135" s="192" t="s">
        <v>658</v>
      </c>
      <c r="B135" s="192" t="s">
        <v>350</v>
      </c>
      <c r="C135" s="192" t="s">
        <v>351</v>
      </c>
      <c r="D135" s="192" t="s">
        <v>475</v>
      </c>
      <c r="E135" s="192" t="s">
        <v>353</v>
      </c>
      <c r="F135" s="192" t="s">
        <v>655</v>
      </c>
      <c r="G135" s="192" t="s">
        <v>5</v>
      </c>
      <c r="H135" s="193">
        <v>124827.2997</v>
      </c>
      <c r="I135" s="193">
        <v>218447.7745</v>
      </c>
      <c r="J135" s="193">
        <v>163587.05979999999</v>
      </c>
      <c r="K135" s="193">
        <v>286277.35470000003</v>
      </c>
      <c r="L135" s="193">
        <v>198909.59409999999</v>
      </c>
      <c r="M135" s="193">
        <v>348091.78970000002</v>
      </c>
      <c r="N135" s="193">
        <v>244082.24160000001</v>
      </c>
      <c r="O135" s="193">
        <v>427143.9228</v>
      </c>
      <c r="P135" s="193">
        <v>290362.2647</v>
      </c>
      <c r="Q135" s="193">
        <v>508133.9632</v>
      </c>
      <c r="R135" s="193">
        <v>320672.71399999998</v>
      </c>
      <c r="S135" s="193">
        <v>561177.24939999997</v>
      </c>
      <c r="T135" s="193">
        <v>348403.28889999999</v>
      </c>
      <c r="U135" s="193">
        <v>609705.75549999997</v>
      </c>
    </row>
    <row r="136" spans="1:21" x14ac:dyDescent="0.25">
      <c r="A136" s="192" t="s">
        <v>658</v>
      </c>
      <c r="B136" s="192" t="s">
        <v>350</v>
      </c>
      <c r="C136" s="192" t="s">
        <v>351</v>
      </c>
      <c r="D136" s="192" t="s">
        <v>475</v>
      </c>
      <c r="E136" s="192" t="s">
        <v>353</v>
      </c>
      <c r="F136" s="192" t="s">
        <v>656</v>
      </c>
      <c r="G136" s="192" t="s">
        <v>6</v>
      </c>
      <c r="H136" s="193">
        <v>114023.34020000001</v>
      </c>
      <c r="I136" s="193">
        <v>199540.84539999999</v>
      </c>
      <c r="J136" s="193">
        <v>155279.88630000001</v>
      </c>
      <c r="K136" s="193">
        <v>271739.80099999998</v>
      </c>
      <c r="L136" s="193">
        <v>196433.0649</v>
      </c>
      <c r="M136" s="193">
        <v>343757.86369999999</v>
      </c>
      <c r="N136" s="193">
        <v>258687.1692</v>
      </c>
      <c r="O136" s="193">
        <v>452702.54599999997</v>
      </c>
      <c r="P136" s="193">
        <v>320336.85129999998</v>
      </c>
      <c r="Q136" s="193">
        <v>560589.48979999998</v>
      </c>
      <c r="R136" s="193">
        <v>360765.05940000003</v>
      </c>
      <c r="S136" s="193">
        <v>631338.85380000004</v>
      </c>
      <c r="T136" s="193">
        <v>400656.00339999999</v>
      </c>
      <c r="U136" s="193">
        <v>701148.00600000005</v>
      </c>
    </row>
    <row r="137" spans="1:21" x14ac:dyDescent="0.25">
      <c r="A137" s="192" t="s">
        <v>658</v>
      </c>
      <c r="B137" s="192" t="s">
        <v>350</v>
      </c>
      <c r="C137" s="192" t="s">
        <v>351</v>
      </c>
      <c r="D137" s="192" t="s">
        <v>475</v>
      </c>
      <c r="E137" s="192" t="s">
        <v>353</v>
      </c>
      <c r="F137" s="192" t="s">
        <v>657</v>
      </c>
      <c r="G137" s="192" t="s">
        <v>4</v>
      </c>
      <c r="H137" s="193">
        <v>126317.1683</v>
      </c>
      <c r="I137" s="193">
        <v>202107.47229999999</v>
      </c>
      <c r="J137" s="193">
        <v>176844.0356</v>
      </c>
      <c r="K137" s="193">
        <v>282950.46110000001</v>
      </c>
      <c r="L137" s="193">
        <v>227370.90289999999</v>
      </c>
      <c r="M137" s="193">
        <v>363793.45010000002</v>
      </c>
      <c r="N137" s="193">
        <v>303161.20390000002</v>
      </c>
      <c r="O137" s="193">
        <v>485057.93339999998</v>
      </c>
      <c r="P137" s="193">
        <v>378951.5048</v>
      </c>
      <c r="Q137" s="193">
        <v>606322.41669999994</v>
      </c>
      <c r="R137" s="193">
        <v>429478.37219999998</v>
      </c>
      <c r="S137" s="193">
        <v>687165.4057</v>
      </c>
      <c r="T137" s="193">
        <v>480005.23940000002</v>
      </c>
      <c r="U137" s="193">
        <v>768008.39450000005</v>
      </c>
    </row>
    <row r="138" spans="1:21" x14ac:dyDescent="0.25">
      <c r="A138" s="192" t="s">
        <v>658</v>
      </c>
      <c r="B138" s="192" t="s">
        <v>350</v>
      </c>
      <c r="C138" s="192" t="s">
        <v>351</v>
      </c>
      <c r="D138" s="192" t="s">
        <v>475</v>
      </c>
      <c r="E138" s="192" t="s">
        <v>354</v>
      </c>
      <c r="F138" s="192" t="s">
        <v>654</v>
      </c>
      <c r="G138" s="192" t="s">
        <v>56</v>
      </c>
      <c r="H138" s="193">
        <v>146115.97380000001</v>
      </c>
      <c r="I138" s="193">
        <v>255702.95420000001</v>
      </c>
      <c r="J138" s="193">
        <v>189466.46979999999</v>
      </c>
      <c r="K138" s="193">
        <v>331566.3222</v>
      </c>
      <c r="L138" s="193">
        <v>227086.6709</v>
      </c>
      <c r="M138" s="193">
        <v>397401.67420000001</v>
      </c>
      <c r="N138" s="193">
        <v>271429.31599999999</v>
      </c>
      <c r="O138" s="193">
        <v>475001.30300000001</v>
      </c>
      <c r="P138" s="193">
        <v>320104.44280000002</v>
      </c>
      <c r="Q138" s="193">
        <v>560182.77489999996</v>
      </c>
      <c r="R138" s="193">
        <v>351061.9621</v>
      </c>
      <c r="S138" s="193">
        <v>614358.43359999999</v>
      </c>
      <c r="T138" s="193">
        <v>379037.71950000001</v>
      </c>
      <c r="U138" s="193">
        <v>663316.00930000003</v>
      </c>
    </row>
    <row r="139" spans="1:21" x14ac:dyDescent="0.25">
      <c r="A139" s="192" t="s">
        <v>658</v>
      </c>
      <c r="B139" s="192" t="s">
        <v>350</v>
      </c>
      <c r="C139" s="192" t="s">
        <v>351</v>
      </c>
      <c r="D139" s="192" t="s">
        <v>475</v>
      </c>
      <c r="E139" s="192" t="s">
        <v>354</v>
      </c>
      <c r="F139" s="192" t="s">
        <v>655</v>
      </c>
      <c r="G139" s="192" t="s">
        <v>5</v>
      </c>
      <c r="H139" s="193">
        <v>126762.68550000001</v>
      </c>
      <c r="I139" s="193">
        <v>221834.69949999999</v>
      </c>
      <c r="J139" s="193">
        <v>166357.09729999999</v>
      </c>
      <c r="K139" s="193">
        <v>291124.9203</v>
      </c>
      <c r="L139" s="193">
        <v>202498.48929999999</v>
      </c>
      <c r="M139" s="193">
        <v>354372.35639999999</v>
      </c>
      <c r="N139" s="193">
        <v>248893.16620000001</v>
      </c>
      <c r="O139" s="193">
        <v>435563.04080000002</v>
      </c>
      <c r="P139" s="193">
        <v>296317.27049999998</v>
      </c>
      <c r="Q139" s="193">
        <v>518555.22340000002</v>
      </c>
      <c r="R139" s="193">
        <v>327354.16259999998</v>
      </c>
      <c r="S139" s="193">
        <v>572869.78449999995</v>
      </c>
      <c r="T139" s="193">
        <v>355815.41720000003</v>
      </c>
      <c r="U139" s="193">
        <v>622676.98010000004</v>
      </c>
    </row>
    <row r="140" spans="1:21" x14ac:dyDescent="0.25">
      <c r="A140" s="192" t="s">
        <v>658</v>
      </c>
      <c r="B140" s="192" t="s">
        <v>350</v>
      </c>
      <c r="C140" s="192" t="s">
        <v>351</v>
      </c>
      <c r="D140" s="192" t="s">
        <v>475</v>
      </c>
      <c r="E140" s="192" t="s">
        <v>354</v>
      </c>
      <c r="F140" s="192" t="s">
        <v>656</v>
      </c>
      <c r="G140" s="192" t="s">
        <v>6</v>
      </c>
      <c r="H140" s="193">
        <v>115033.2154</v>
      </c>
      <c r="I140" s="193">
        <v>201308.12700000001</v>
      </c>
      <c r="J140" s="193">
        <v>156445.992</v>
      </c>
      <c r="K140" s="193">
        <v>273780.48609999998</v>
      </c>
      <c r="L140" s="193">
        <v>197749.51869999999</v>
      </c>
      <c r="M140" s="193">
        <v>346061.65759999998</v>
      </c>
      <c r="N140" s="193">
        <v>260258.98490000001</v>
      </c>
      <c r="O140" s="193">
        <v>455453.22340000002</v>
      </c>
      <c r="P140" s="193">
        <v>322129.6311</v>
      </c>
      <c r="Q140" s="193">
        <v>563726.85439999995</v>
      </c>
      <c r="R140" s="193">
        <v>362666.92859999998</v>
      </c>
      <c r="S140" s="193">
        <v>634667.12490000005</v>
      </c>
      <c r="T140" s="193">
        <v>402636.386</v>
      </c>
      <c r="U140" s="193">
        <v>704613.67559999996</v>
      </c>
    </row>
    <row r="141" spans="1:21" x14ac:dyDescent="0.25">
      <c r="A141" s="192" t="s">
        <v>658</v>
      </c>
      <c r="B141" s="192" t="s">
        <v>350</v>
      </c>
      <c r="C141" s="192" t="s">
        <v>351</v>
      </c>
      <c r="D141" s="192" t="s">
        <v>475</v>
      </c>
      <c r="E141" s="192" t="s">
        <v>354</v>
      </c>
      <c r="F141" s="192" t="s">
        <v>657</v>
      </c>
      <c r="G141" s="192" t="s">
        <v>4</v>
      </c>
      <c r="H141" s="193">
        <v>128928.20970000001</v>
      </c>
      <c r="I141" s="193">
        <v>206285.13860000001</v>
      </c>
      <c r="J141" s="193">
        <v>180499.49359999999</v>
      </c>
      <c r="K141" s="193">
        <v>288799.19390000001</v>
      </c>
      <c r="L141" s="193">
        <v>232070.77739999999</v>
      </c>
      <c r="M141" s="193">
        <v>371313.24949999998</v>
      </c>
      <c r="N141" s="193">
        <v>309427.70329999999</v>
      </c>
      <c r="O141" s="193">
        <v>495084.33260000002</v>
      </c>
      <c r="P141" s="193">
        <v>386784.62900000002</v>
      </c>
      <c r="Q141" s="193">
        <v>618855.41559999995</v>
      </c>
      <c r="R141" s="193">
        <v>438355.913</v>
      </c>
      <c r="S141" s="193">
        <v>701369.47109999997</v>
      </c>
      <c r="T141" s="193">
        <v>489927.19679999998</v>
      </c>
      <c r="U141" s="193">
        <v>783883.52650000004</v>
      </c>
    </row>
    <row r="142" spans="1:21" x14ac:dyDescent="0.25">
      <c r="A142" s="192" t="s">
        <v>658</v>
      </c>
      <c r="B142" s="192" t="s">
        <v>350</v>
      </c>
      <c r="C142" s="192" t="s">
        <v>351</v>
      </c>
      <c r="D142" s="192" t="s">
        <v>475</v>
      </c>
      <c r="E142" s="192" t="s">
        <v>355</v>
      </c>
      <c r="F142" s="192" t="s">
        <v>654</v>
      </c>
      <c r="G142" s="192" t="s">
        <v>56</v>
      </c>
      <c r="H142" s="193">
        <v>147310.8762</v>
      </c>
      <c r="I142" s="193">
        <v>257794.03339999999</v>
      </c>
      <c r="J142" s="193">
        <v>190943.084</v>
      </c>
      <c r="K142" s="193">
        <v>334150.397</v>
      </c>
      <c r="L142" s="193">
        <v>228808.40040000001</v>
      </c>
      <c r="M142" s="193">
        <v>400414.70079999999</v>
      </c>
      <c r="N142" s="193">
        <v>273415.06809999997</v>
      </c>
      <c r="O142" s="193">
        <v>478476.36910000001</v>
      </c>
      <c r="P142" s="193">
        <v>322384.1361</v>
      </c>
      <c r="Q142" s="193">
        <v>564172.23809999996</v>
      </c>
      <c r="R142" s="193">
        <v>353535.00209999998</v>
      </c>
      <c r="S142" s="193">
        <v>618686.2537</v>
      </c>
      <c r="T142" s="193">
        <v>381639.14880000002</v>
      </c>
      <c r="U142" s="193">
        <v>667868.51040000003</v>
      </c>
    </row>
    <row r="143" spans="1:21" x14ac:dyDescent="0.25">
      <c r="A143" s="192" t="s">
        <v>658</v>
      </c>
      <c r="B143" s="192" t="s">
        <v>350</v>
      </c>
      <c r="C143" s="192" t="s">
        <v>351</v>
      </c>
      <c r="D143" s="192" t="s">
        <v>475</v>
      </c>
      <c r="E143" s="192" t="s">
        <v>355</v>
      </c>
      <c r="F143" s="192" t="s">
        <v>655</v>
      </c>
      <c r="G143" s="192" t="s">
        <v>5</v>
      </c>
      <c r="H143" s="193">
        <v>128106.45909999999</v>
      </c>
      <c r="I143" s="193">
        <v>224186.30360000001</v>
      </c>
      <c r="J143" s="193">
        <v>168011.47579999999</v>
      </c>
      <c r="K143" s="193">
        <v>294020.08250000002</v>
      </c>
      <c r="L143" s="193">
        <v>204409.35860000001</v>
      </c>
      <c r="M143" s="193">
        <v>357716.3774</v>
      </c>
      <c r="N143" s="193">
        <v>251052.27309999999</v>
      </c>
      <c r="O143" s="193">
        <v>439341.4779</v>
      </c>
      <c r="P143" s="193">
        <v>298779.94189999998</v>
      </c>
      <c r="Q143" s="193">
        <v>522864.8983</v>
      </c>
      <c r="R143" s="193">
        <v>330026.0797</v>
      </c>
      <c r="S143" s="193">
        <v>577545.63950000005</v>
      </c>
      <c r="T143" s="193">
        <v>358648.62079999998</v>
      </c>
      <c r="U143" s="193">
        <v>627635.08640000003</v>
      </c>
    </row>
    <row r="144" spans="1:21" x14ac:dyDescent="0.25">
      <c r="A144" s="192" t="s">
        <v>658</v>
      </c>
      <c r="B144" s="192" t="s">
        <v>350</v>
      </c>
      <c r="C144" s="192" t="s">
        <v>351</v>
      </c>
      <c r="D144" s="192" t="s">
        <v>475</v>
      </c>
      <c r="E144" s="192" t="s">
        <v>355</v>
      </c>
      <c r="F144" s="192" t="s">
        <v>656</v>
      </c>
      <c r="G144" s="192" t="s">
        <v>6</v>
      </c>
      <c r="H144" s="193">
        <v>116606.5883</v>
      </c>
      <c r="I144" s="193">
        <v>204061.5295</v>
      </c>
      <c r="J144" s="193">
        <v>158684.10260000001</v>
      </c>
      <c r="K144" s="193">
        <v>277697.17940000002</v>
      </c>
      <c r="L144" s="193">
        <v>200653.2072</v>
      </c>
      <c r="M144" s="193">
        <v>351143.11249999999</v>
      </c>
      <c r="N144" s="193">
        <v>264156.77750000003</v>
      </c>
      <c r="O144" s="193">
        <v>462274.36060000001</v>
      </c>
      <c r="P144" s="193">
        <v>327026.44189999998</v>
      </c>
      <c r="Q144" s="193">
        <v>572296.27339999995</v>
      </c>
      <c r="R144" s="193">
        <v>368235.21149999998</v>
      </c>
      <c r="S144" s="193">
        <v>644411.62009999994</v>
      </c>
      <c r="T144" s="193">
        <v>408880.50900000002</v>
      </c>
      <c r="U144" s="193">
        <v>715540.8909</v>
      </c>
    </row>
    <row r="145" spans="1:21" x14ac:dyDescent="0.25">
      <c r="A145" s="192" t="s">
        <v>658</v>
      </c>
      <c r="B145" s="192" t="s">
        <v>350</v>
      </c>
      <c r="C145" s="192" t="s">
        <v>351</v>
      </c>
      <c r="D145" s="192" t="s">
        <v>475</v>
      </c>
      <c r="E145" s="192" t="s">
        <v>355</v>
      </c>
      <c r="F145" s="192" t="s">
        <v>657</v>
      </c>
      <c r="G145" s="192" t="s">
        <v>4</v>
      </c>
      <c r="H145" s="193">
        <v>129990.23579999999</v>
      </c>
      <c r="I145" s="193">
        <v>207984.38039999999</v>
      </c>
      <c r="J145" s="193">
        <v>181986.33009999999</v>
      </c>
      <c r="K145" s="193">
        <v>291178.1324</v>
      </c>
      <c r="L145" s="193">
        <v>233982.42439999999</v>
      </c>
      <c r="M145" s="193">
        <v>374371.8847</v>
      </c>
      <c r="N145" s="193">
        <v>311976.56589999999</v>
      </c>
      <c r="O145" s="193">
        <v>499162.51289999997</v>
      </c>
      <c r="P145" s="193">
        <v>389970.70730000001</v>
      </c>
      <c r="Q145" s="193">
        <v>623953.14099999995</v>
      </c>
      <c r="R145" s="193">
        <v>441966.80170000001</v>
      </c>
      <c r="S145" s="193">
        <v>707146.8933</v>
      </c>
      <c r="T145" s="193">
        <v>493962.89600000001</v>
      </c>
      <c r="U145" s="193">
        <v>790340.64540000004</v>
      </c>
    </row>
    <row r="146" spans="1:21" x14ac:dyDescent="0.25">
      <c r="A146" s="192" t="s">
        <v>658</v>
      </c>
      <c r="B146" s="192" t="s">
        <v>350</v>
      </c>
      <c r="C146" s="192" t="s">
        <v>356</v>
      </c>
      <c r="D146" s="192" t="s">
        <v>476</v>
      </c>
      <c r="E146" s="192" t="s">
        <v>357</v>
      </c>
      <c r="F146" s="192" t="s">
        <v>654</v>
      </c>
      <c r="G146" s="192" t="s">
        <v>56</v>
      </c>
      <c r="H146" s="193">
        <v>121198.57180000001</v>
      </c>
      <c r="I146" s="193">
        <v>212097.5007</v>
      </c>
      <c r="J146" s="193">
        <v>157382.26019999999</v>
      </c>
      <c r="K146" s="193">
        <v>275418.95539999998</v>
      </c>
      <c r="L146" s="193">
        <v>188781.00940000001</v>
      </c>
      <c r="M146" s="193">
        <v>330366.76630000002</v>
      </c>
      <c r="N146" s="193">
        <v>225867.69560000001</v>
      </c>
      <c r="O146" s="193">
        <v>395268.46710000001</v>
      </c>
      <c r="P146" s="193">
        <v>266565.1348</v>
      </c>
      <c r="Q146" s="193">
        <v>466488.98599999998</v>
      </c>
      <c r="R146" s="193">
        <v>292428.97110000002</v>
      </c>
      <c r="S146" s="193">
        <v>511750.69939999998</v>
      </c>
      <c r="T146" s="193">
        <v>315945.39159999997</v>
      </c>
      <c r="U146" s="193">
        <v>552904.43519999995</v>
      </c>
    </row>
    <row r="147" spans="1:21" x14ac:dyDescent="0.25">
      <c r="A147" s="192" t="s">
        <v>658</v>
      </c>
      <c r="B147" s="192" t="s">
        <v>350</v>
      </c>
      <c r="C147" s="192" t="s">
        <v>356</v>
      </c>
      <c r="D147" s="192" t="s">
        <v>476</v>
      </c>
      <c r="E147" s="192" t="s">
        <v>357</v>
      </c>
      <c r="F147" s="192" t="s">
        <v>655</v>
      </c>
      <c r="G147" s="192" t="s">
        <v>5</v>
      </c>
      <c r="H147" s="193">
        <v>104192.87209999999</v>
      </c>
      <c r="I147" s="193">
        <v>182337.5264</v>
      </c>
      <c r="J147" s="193">
        <v>137076.0963</v>
      </c>
      <c r="K147" s="193">
        <v>239883.1684</v>
      </c>
      <c r="L147" s="193">
        <v>167175.4184</v>
      </c>
      <c r="M147" s="193">
        <v>292556.98229999997</v>
      </c>
      <c r="N147" s="193">
        <v>206065.2213</v>
      </c>
      <c r="O147" s="193">
        <v>360614.1372</v>
      </c>
      <c r="P147" s="193">
        <v>245663.38939999999</v>
      </c>
      <c r="Q147" s="193">
        <v>429910.9314</v>
      </c>
      <c r="R147" s="193">
        <v>271545.75660000002</v>
      </c>
      <c r="S147" s="193">
        <v>475205.07400000002</v>
      </c>
      <c r="T147" s="193">
        <v>295375.1483</v>
      </c>
      <c r="U147" s="193">
        <v>516906.50949999999</v>
      </c>
    </row>
    <row r="148" spans="1:21" x14ac:dyDescent="0.25">
      <c r="A148" s="192" t="s">
        <v>658</v>
      </c>
      <c r="B148" s="192" t="s">
        <v>350</v>
      </c>
      <c r="C148" s="192" t="s">
        <v>356</v>
      </c>
      <c r="D148" s="192" t="s">
        <v>476</v>
      </c>
      <c r="E148" s="192" t="s">
        <v>357</v>
      </c>
      <c r="F148" s="192" t="s">
        <v>656</v>
      </c>
      <c r="G148" s="192" t="s">
        <v>6</v>
      </c>
      <c r="H148" s="193">
        <v>93453.866200000004</v>
      </c>
      <c r="I148" s="193">
        <v>163544.26579999999</v>
      </c>
      <c r="J148" s="193">
        <v>126792.95329999999</v>
      </c>
      <c r="K148" s="193">
        <v>221887.66819999999</v>
      </c>
      <c r="L148" s="193">
        <v>160036.04250000001</v>
      </c>
      <c r="M148" s="193">
        <v>280063.07429999998</v>
      </c>
      <c r="N148" s="193">
        <v>210387.63</v>
      </c>
      <c r="O148" s="193">
        <v>368178.35259999998</v>
      </c>
      <c r="P148" s="193">
        <v>260177.88759999999</v>
      </c>
      <c r="Q148" s="193">
        <v>455311.30339999998</v>
      </c>
      <c r="R148" s="193">
        <v>292747.69270000001</v>
      </c>
      <c r="S148" s="193">
        <v>512308.46220000001</v>
      </c>
      <c r="T148" s="193">
        <v>324818.5379</v>
      </c>
      <c r="U148" s="193">
        <v>568432.4412</v>
      </c>
    </row>
    <row r="149" spans="1:21" x14ac:dyDescent="0.25">
      <c r="A149" s="192" t="s">
        <v>658</v>
      </c>
      <c r="B149" s="192" t="s">
        <v>350</v>
      </c>
      <c r="C149" s="192" t="s">
        <v>356</v>
      </c>
      <c r="D149" s="192" t="s">
        <v>476</v>
      </c>
      <c r="E149" s="192" t="s">
        <v>357</v>
      </c>
      <c r="F149" s="192" t="s">
        <v>657</v>
      </c>
      <c r="G149" s="192" t="s">
        <v>4</v>
      </c>
      <c r="H149" s="193">
        <v>106918.0382</v>
      </c>
      <c r="I149" s="193">
        <v>171068.86369999999</v>
      </c>
      <c r="J149" s="193">
        <v>149685.25349999999</v>
      </c>
      <c r="K149" s="193">
        <v>239496.40919999999</v>
      </c>
      <c r="L149" s="193">
        <v>192452.46890000001</v>
      </c>
      <c r="M149" s="193">
        <v>307923.9547</v>
      </c>
      <c r="N149" s="193">
        <v>256603.29180000001</v>
      </c>
      <c r="O149" s="193">
        <v>410565.27299999999</v>
      </c>
      <c r="P149" s="193">
        <v>320754.11469999998</v>
      </c>
      <c r="Q149" s="193">
        <v>513206.59110000002</v>
      </c>
      <c r="R149" s="193">
        <v>363521.33</v>
      </c>
      <c r="S149" s="193">
        <v>581634.13670000003</v>
      </c>
      <c r="T149" s="193">
        <v>406288.5453</v>
      </c>
      <c r="U149" s="193">
        <v>650061.68220000004</v>
      </c>
    </row>
    <row r="150" spans="1:21" ht="30" x14ac:dyDescent="0.25">
      <c r="A150" s="192" t="s">
        <v>658</v>
      </c>
      <c r="B150" s="192" t="s">
        <v>350</v>
      </c>
      <c r="C150" s="192" t="s">
        <v>356</v>
      </c>
      <c r="D150" s="192" t="s">
        <v>476</v>
      </c>
      <c r="E150" s="192" t="s">
        <v>358</v>
      </c>
      <c r="F150" s="192" t="s">
        <v>654</v>
      </c>
      <c r="G150" s="192" t="s">
        <v>56</v>
      </c>
      <c r="H150" s="193">
        <v>126519.6523</v>
      </c>
      <c r="I150" s="193">
        <v>221409.3915</v>
      </c>
      <c r="J150" s="193">
        <v>164076.59080000001</v>
      </c>
      <c r="K150" s="193">
        <v>287134.03389999998</v>
      </c>
      <c r="L150" s="193">
        <v>196668.8774</v>
      </c>
      <c r="M150" s="193">
        <v>344170.53539999999</v>
      </c>
      <c r="N150" s="193">
        <v>235092.1292</v>
      </c>
      <c r="O150" s="193">
        <v>411411.22610000003</v>
      </c>
      <c r="P150" s="193">
        <v>277268.35609999998</v>
      </c>
      <c r="Q150" s="193">
        <v>485219.62319999997</v>
      </c>
      <c r="R150" s="193">
        <v>304090.76439999999</v>
      </c>
      <c r="S150" s="193">
        <v>532158.83770000003</v>
      </c>
      <c r="T150" s="193">
        <v>328342.67229999998</v>
      </c>
      <c r="U150" s="193">
        <v>574599.67649999994</v>
      </c>
    </row>
    <row r="151" spans="1:21" ht="30" x14ac:dyDescent="0.25">
      <c r="A151" s="192" t="s">
        <v>658</v>
      </c>
      <c r="B151" s="192" t="s">
        <v>350</v>
      </c>
      <c r="C151" s="192" t="s">
        <v>356</v>
      </c>
      <c r="D151" s="192" t="s">
        <v>476</v>
      </c>
      <c r="E151" s="192" t="s">
        <v>358</v>
      </c>
      <c r="F151" s="192" t="s">
        <v>655</v>
      </c>
      <c r="G151" s="192" t="s">
        <v>5</v>
      </c>
      <c r="H151" s="193">
        <v>109675.91160000001</v>
      </c>
      <c r="I151" s="193">
        <v>191932.84520000001</v>
      </c>
      <c r="J151" s="193">
        <v>143963.8187</v>
      </c>
      <c r="K151" s="193">
        <v>251936.6827</v>
      </c>
      <c r="L151" s="193">
        <v>175269.05379999999</v>
      </c>
      <c r="M151" s="193">
        <v>306720.84419999999</v>
      </c>
      <c r="N151" s="193">
        <v>215478.24969999999</v>
      </c>
      <c r="O151" s="193">
        <v>377086.93699999998</v>
      </c>
      <c r="P151" s="193">
        <v>256565.6747</v>
      </c>
      <c r="Q151" s="193">
        <v>448989.93070000003</v>
      </c>
      <c r="R151" s="193">
        <v>283452.53989999997</v>
      </c>
      <c r="S151" s="193">
        <v>496041.9448</v>
      </c>
      <c r="T151" s="193">
        <v>308116.73129999998</v>
      </c>
      <c r="U151" s="193">
        <v>539204.27969999996</v>
      </c>
    </row>
    <row r="152" spans="1:21" ht="30" x14ac:dyDescent="0.25">
      <c r="A152" s="192" t="s">
        <v>658</v>
      </c>
      <c r="B152" s="192" t="s">
        <v>350</v>
      </c>
      <c r="C152" s="192" t="s">
        <v>356</v>
      </c>
      <c r="D152" s="192" t="s">
        <v>476</v>
      </c>
      <c r="E152" s="192" t="s">
        <v>358</v>
      </c>
      <c r="F152" s="192" t="s">
        <v>656</v>
      </c>
      <c r="G152" s="192" t="s">
        <v>6</v>
      </c>
      <c r="H152" s="193">
        <v>99428.373900000006</v>
      </c>
      <c r="I152" s="193">
        <v>173999.65429999999</v>
      </c>
      <c r="J152" s="193">
        <v>135195.76360000001</v>
      </c>
      <c r="K152" s="193">
        <v>236592.5863</v>
      </c>
      <c r="L152" s="193">
        <v>170868.06969999999</v>
      </c>
      <c r="M152" s="193">
        <v>299019.12199999997</v>
      </c>
      <c r="N152" s="193">
        <v>224858.84510000001</v>
      </c>
      <c r="O152" s="193">
        <v>393502.97879999998</v>
      </c>
      <c r="P152" s="193">
        <v>278293.63630000001</v>
      </c>
      <c r="Q152" s="193">
        <v>487013.86369999999</v>
      </c>
      <c r="R152" s="193">
        <v>313299.07059999998</v>
      </c>
      <c r="S152" s="193">
        <v>548273.37360000005</v>
      </c>
      <c r="T152" s="193">
        <v>347810.29680000001</v>
      </c>
      <c r="U152" s="193">
        <v>608668.01950000005</v>
      </c>
    </row>
    <row r="153" spans="1:21" ht="30" x14ac:dyDescent="0.25">
      <c r="A153" s="192" t="s">
        <v>658</v>
      </c>
      <c r="B153" s="192" t="s">
        <v>350</v>
      </c>
      <c r="C153" s="192" t="s">
        <v>356</v>
      </c>
      <c r="D153" s="192" t="s">
        <v>476</v>
      </c>
      <c r="E153" s="192" t="s">
        <v>358</v>
      </c>
      <c r="F153" s="192" t="s">
        <v>657</v>
      </c>
      <c r="G153" s="192" t="s">
        <v>4</v>
      </c>
      <c r="H153" s="193">
        <v>111634.8714</v>
      </c>
      <c r="I153" s="193">
        <v>178615.79689999999</v>
      </c>
      <c r="J153" s="193">
        <v>156288.8199</v>
      </c>
      <c r="K153" s="193">
        <v>250062.11550000001</v>
      </c>
      <c r="L153" s="193">
        <v>200942.76850000001</v>
      </c>
      <c r="M153" s="193">
        <v>321508.43430000002</v>
      </c>
      <c r="N153" s="193">
        <v>267923.69130000001</v>
      </c>
      <c r="O153" s="193">
        <v>428677.91249999998</v>
      </c>
      <c r="P153" s="193">
        <v>334904.614</v>
      </c>
      <c r="Q153" s="193">
        <v>535847.39040000003</v>
      </c>
      <c r="R153" s="193">
        <v>379558.5626</v>
      </c>
      <c r="S153" s="193">
        <v>607293.70929999999</v>
      </c>
      <c r="T153" s="193">
        <v>424212.5111</v>
      </c>
      <c r="U153" s="193">
        <v>678740.02800000005</v>
      </c>
    </row>
    <row r="154" spans="1:21" x14ac:dyDescent="0.25">
      <c r="A154" s="192" t="s">
        <v>658</v>
      </c>
      <c r="B154" s="192" t="s">
        <v>350</v>
      </c>
      <c r="C154" s="192" t="s">
        <v>356</v>
      </c>
      <c r="D154" s="192" t="s">
        <v>476</v>
      </c>
      <c r="E154" s="192" t="s">
        <v>359</v>
      </c>
      <c r="F154" s="192" t="s">
        <v>654</v>
      </c>
      <c r="G154" s="192" t="s">
        <v>56</v>
      </c>
      <c r="H154" s="193">
        <v>118111.1692</v>
      </c>
      <c r="I154" s="193">
        <v>206694.54610000001</v>
      </c>
      <c r="J154" s="193">
        <v>153399.01990000001</v>
      </c>
      <c r="K154" s="193">
        <v>268448.28490000003</v>
      </c>
      <c r="L154" s="193">
        <v>184020.17019999999</v>
      </c>
      <c r="M154" s="193">
        <v>322035.29800000001</v>
      </c>
      <c r="N154" s="193">
        <v>220197.19699999999</v>
      </c>
      <c r="O154" s="193">
        <v>385345.09460000001</v>
      </c>
      <c r="P154" s="193">
        <v>259894.9577</v>
      </c>
      <c r="Q154" s="193">
        <v>454816.17599999998</v>
      </c>
      <c r="R154" s="193">
        <v>285121.2243</v>
      </c>
      <c r="S154" s="193">
        <v>498962.14240000001</v>
      </c>
      <c r="T154" s="193">
        <v>308074.30959999998</v>
      </c>
      <c r="U154" s="193">
        <v>539130.04169999994</v>
      </c>
    </row>
    <row r="155" spans="1:21" x14ac:dyDescent="0.25">
      <c r="A155" s="192" t="s">
        <v>658</v>
      </c>
      <c r="B155" s="192" t="s">
        <v>350</v>
      </c>
      <c r="C155" s="192" t="s">
        <v>356</v>
      </c>
      <c r="D155" s="192" t="s">
        <v>476</v>
      </c>
      <c r="E155" s="192" t="s">
        <v>359</v>
      </c>
      <c r="F155" s="192" t="s">
        <v>655</v>
      </c>
      <c r="G155" s="192" t="s">
        <v>5</v>
      </c>
      <c r="H155" s="193">
        <v>101429.3873</v>
      </c>
      <c r="I155" s="193">
        <v>177501.42790000001</v>
      </c>
      <c r="J155" s="193">
        <v>133479.63959999999</v>
      </c>
      <c r="K155" s="193">
        <v>233589.3694</v>
      </c>
      <c r="L155" s="193">
        <v>162826.11410000001</v>
      </c>
      <c r="M155" s="193">
        <v>284945.69959999999</v>
      </c>
      <c r="N155" s="193">
        <v>200771.9123</v>
      </c>
      <c r="O155" s="193">
        <v>351350.84649999999</v>
      </c>
      <c r="P155" s="193">
        <v>239391.34030000001</v>
      </c>
      <c r="Q155" s="193">
        <v>418934.8455</v>
      </c>
      <c r="R155" s="193">
        <v>264630.23969999998</v>
      </c>
      <c r="S155" s="193">
        <v>463102.91940000001</v>
      </c>
      <c r="T155" s="193">
        <v>287878.03090000001</v>
      </c>
      <c r="U155" s="193">
        <v>503786.554</v>
      </c>
    </row>
    <row r="156" spans="1:21" x14ac:dyDescent="0.25">
      <c r="A156" s="192" t="s">
        <v>658</v>
      </c>
      <c r="B156" s="192" t="s">
        <v>350</v>
      </c>
      <c r="C156" s="192" t="s">
        <v>356</v>
      </c>
      <c r="D156" s="192" t="s">
        <v>476</v>
      </c>
      <c r="E156" s="192" t="s">
        <v>359</v>
      </c>
      <c r="F156" s="192" t="s">
        <v>656</v>
      </c>
      <c r="G156" s="192" t="s">
        <v>6</v>
      </c>
      <c r="H156" s="193">
        <v>90848.121199999994</v>
      </c>
      <c r="I156" s="193">
        <v>158984.21230000001</v>
      </c>
      <c r="J156" s="193">
        <v>123221.90949999999</v>
      </c>
      <c r="K156" s="193">
        <v>215638.34160000001</v>
      </c>
      <c r="L156" s="193">
        <v>155501.52849999999</v>
      </c>
      <c r="M156" s="193">
        <v>272127.67479999998</v>
      </c>
      <c r="N156" s="193">
        <v>204398.63529999999</v>
      </c>
      <c r="O156" s="193">
        <v>357697.61170000001</v>
      </c>
      <c r="P156" s="193">
        <v>252745.10430000001</v>
      </c>
      <c r="Q156" s="193">
        <v>442303.93239999999</v>
      </c>
      <c r="R156" s="193">
        <v>284364.2635</v>
      </c>
      <c r="S156" s="193">
        <v>497637.46100000001</v>
      </c>
      <c r="T156" s="193">
        <v>315493.96679999999</v>
      </c>
      <c r="U156" s="193">
        <v>552114.44169999997</v>
      </c>
    </row>
    <row r="157" spans="1:21" x14ac:dyDescent="0.25">
      <c r="A157" s="192" t="s">
        <v>658</v>
      </c>
      <c r="B157" s="192" t="s">
        <v>350</v>
      </c>
      <c r="C157" s="192" t="s">
        <v>356</v>
      </c>
      <c r="D157" s="192" t="s">
        <v>476</v>
      </c>
      <c r="E157" s="192" t="s">
        <v>359</v>
      </c>
      <c r="F157" s="192" t="s">
        <v>657</v>
      </c>
      <c r="G157" s="192" t="s">
        <v>4</v>
      </c>
      <c r="H157" s="193">
        <v>104191.68369999999</v>
      </c>
      <c r="I157" s="193">
        <v>166706.69630000001</v>
      </c>
      <c r="J157" s="193">
        <v>145868.35709999999</v>
      </c>
      <c r="K157" s="193">
        <v>233389.37479999999</v>
      </c>
      <c r="L157" s="193">
        <v>187545.03049999999</v>
      </c>
      <c r="M157" s="193">
        <v>300072.05339999998</v>
      </c>
      <c r="N157" s="193">
        <v>250060.04070000001</v>
      </c>
      <c r="O157" s="193">
        <v>400096.0711</v>
      </c>
      <c r="P157" s="193">
        <v>312575.05089999997</v>
      </c>
      <c r="Q157" s="193">
        <v>500120.08889999997</v>
      </c>
      <c r="R157" s="193">
        <v>354251.72440000001</v>
      </c>
      <c r="S157" s="193">
        <v>566802.76749999996</v>
      </c>
      <c r="T157" s="193">
        <v>395928.39789999998</v>
      </c>
      <c r="U157" s="193">
        <v>633485.446</v>
      </c>
    </row>
    <row r="158" spans="1:21" x14ac:dyDescent="0.25">
      <c r="A158" s="192" t="s">
        <v>658</v>
      </c>
      <c r="B158" s="192" t="s">
        <v>350</v>
      </c>
      <c r="C158" s="192" t="s">
        <v>356</v>
      </c>
      <c r="D158" s="192" t="s">
        <v>476</v>
      </c>
      <c r="E158" s="192" t="s">
        <v>392</v>
      </c>
      <c r="F158" s="192" t="s">
        <v>654</v>
      </c>
      <c r="G158" s="192" t="s">
        <v>56</v>
      </c>
      <c r="H158" s="193">
        <v>123278.17260000001</v>
      </c>
      <c r="I158" s="193">
        <v>215736.802</v>
      </c>
      <c r="J158" s="193">
        <v>159783.2346</v>
      </c>
      <c r="K158" s="193">
        <v>279620.6605</v>
      </c>
      <c r="L158" s="193">
        <v>191463.48209999999</v>
      </c>
      <c r="M158" s="193">
        <v>335061.09360000002</v>
      </c>
      <c r="N158" s="193">
        <v>228780.88510000001</v>
      </c>
      <c r="O158" s="193">
        <v>400366.549</v>
      </c>
      <c r="P158" s="193">
        <v>269748.32319999998</v>
      </c>
      <c r="Q158" s="193">
        <v>472059.56559999997</v>
      </c>
      <c r="R158" s="193">
        <v>295809.8652</v>
      </c>
      <c r="S158" s="193">
        <v>517667.26419999998</v>
      </c>
      <c r="T158" s="193">
        <v>319316.79629999999</v>
      </c>
      <c r="U158" s="193">
        <v>558804.39359999995</v>
      </c>
    </row>
    <row r="159" spans="1:21" x14ac:dyDescent="0.25">
      <c r="A159" s="192" t="s">
        <v>658</v>
      </c>
      <c r="B159" s="192" t="s">
        <v>350</v>
      </c>
      <c r="C159" s="192" t="s">
        <v>356</v>
      </c>
      <c r="D159" s="192" t="s">
        <v>476</v>
      </c>
      <c r="E159" s="192" t="s">
        <v>392</v>
      </c>
      <c r="F159" s="192" t="s">
        <v>655</v>
      </c>
      <c r="G159" s="192" t="s">
        <v>5</v>
      </c>
      <c r="H159" s="193">
        <v>107244.22629999999</v>
      </c>
      <c r="I159" s="193">
        <v>187677.39610000001</v>
      </c>
      <c r="J159" s="193">
        <v>140637.42180000001</v>
      </c>
      <c r="K159" s="193">
        <v>246115.48809999999</v>
      </c>
      <c r="L159" s="193">
        <v>171092.49530000001</v>
      </c>
      <c r="M159" s="193">
        <v>299411.86660000001</v>
      </c>
      <c r="N159" s="193">
        <v>210109.9798</v>
      </c>
      <c r="O159" s="193">
        <v>367692.46460000001</v>
      </c>
      <c r="P159" s="193">
        <v>250040.9621</v>
      </c>
      <c r="Q159" s="193">
        <v>437571.68369999999</v>
      </c>
      <c r="R159" s="193">
        <v>276184.09049999999</v>
      </c>
      <c r="S159" s="193">
        <v>483322.15830000001</v>
      </c>
      <c r="T159" s="193">
        <v>300128.36690000002</v>
      </c>
      <c r="U159" s="193">
        <v>525224.64210000006</v>
      </c>
    </row>
    <row r="160" spans="1:21" x14ac:dyDescent="0.25">
      <c r="A160" s="192" t="s">
        <v>658</v>
      </c>
      <c r="B160" s="192" t="s">
        <v>350</v>
      </c>
      <c r="C160" s="192" t="s">
        <v>356</v>
      </c>
      <c r="D160" s="192" t="s">
        <v>476</v>
      </c>
      <c r="E160" s="192" t="s">
        <v>392</v>
      </c>
      <c r="F160" s="192" t="s">
        <v>656</v>
      </c>
      <c r="G160" s="192" t="s">
        <v>6</v>
      </c>
      <c r="H160" s="193">
        <v>97660.124200000006</v>
      </c>
      <c r="I160" s="193">
        <v>170905.21729999999</v>
      </c>
      <c r="J160" s="193">
        <v>132912.71189999999</v>
      </c>
      <c r="K160" s="193">
        <v>232597.24590000001</v>
      </c>
      <c r="L160" s="193">
        <v>168074.7873</v>
      </c>
      <c r="M160" s="193">
        <v>294130.87780000002</v>
      </c>
      <c r="N160" s="193">
        <v>221277.02840000001</v>
      </c>
      <c r="O160" s="193">
        <v>387234.79969999997</v>
      </c>
      <c r="P160" s="193">
        <v>273950.01549999998</v>
      </c>
      <c r="Q160" s="193">
        <v>479412.52710000001</v>
      </c>
      <c r="R160" s="193">
        <v>308477.28019999998</v>
      </c>
      <c r="S160" s="193">
        <v>539835.24029999995</v>
      </c>
      <c r="T160" s="193">
        <v>342534.0968</v>
      </c>
      <c r="U160" s="193">
        <v>599434.66949999996</v>
      </c>
    </row>
    <row r="161" spans="1:21" x14ac:dyDescent="0.25">
      <c r="A161" s="192" t="s">
        <v>658</v>
      </c>
      <c r="B161" s="192" t="s">
        <v>350</v>
      </c>
      <c r="C161" s="192" t="s">
        <v>356</v>
      </c>
      <c r="D161" s="192" t="s">
        <v>476</v>
      </c>
      <c r="E161" s="192" t="s">
        <v>392</v>
      </c>
      <c r="F161" s="192" t="s">
        <v>657</v>
      </c>
      <c r="G161" s="192" t="s">
        <v>4</v>
      </c>
      <c r="H161" s="193">
        <v>108784.2049</v>
      </c>
      <c r="I161" s="193">
        <v>174054.73050000001</v>
      </c>
      <c r="J161" s="193">
        <v>152297.88690000001</v>
      </c>
      <c r="K161" s="193">
        <v>243676.62270000001</v>
      </c>
      <c r="L161" s="193">
        <v>195811.56890000001</v>
      </c>
      <c r="M161" s="193">
        <v>313298.51490000001</v>
      </c>
      <c r="N161" s="193">
        <v>261082.0919</v>
      </c>
      <c r="O161" s="193">
        <v>417731.35320000001</v>
      </c>
      <c r="P161" s="193">
        <v>326352.61479999998</v>
      </c>
      <c r="Q161" s="193">
        <v>522164.19140000001</v>
      </c>
      <c r="R161" s="193">
        <v>369866.29680000001</v>
      </c>
      <c r="S161" s="193">
        <v>591786.08369999996</v>
      </c>
      <c r="T161" s="193">
        <v>413379.97879999998</v>
      </c>
      <c r="U161" s="193">
        <v>661407.97589999996</v>
      </c>
    </row>
    <row r="162" spans="1:21" x14ac:dyDescent="0.25">
      <c r="A162" s="192" t="s">
        <v>658</v>
      </c>
      <c r="B162" s="192" t="s">
        <v>350</v>
      </c>
      <c r="C162" s="192" t="s">
        <v>356</v>
      </c>
      <c r="D162" s="192" t="s">
        <v>476</v>
      </c>
      <c r="E162" s="192" t="s">
        <v>360</v>
      </c>
      <c r="F162" s="192" t="s">
        <v>654</v>
      </c>
      <c r="G162" s="192" t="s">
        <v>56</v>
      </c>
      <c r="H162" s="193">
        <v>116711.8593</v>
      </c>
      <c r="I162" s="193">
        <v>204245.75380000001</v>
      </c>
      <c r="J162" s="193">
        <v>151474.93350000001</v>
      </c>
      <c r="K162" s="193">
        <v>265081.13370000001</v>
      </c>
      <c r="L162" s="193">
        <v>181641.64129999999</v>
      </c>
      <c r="M162" s="193">
        <v>317872.87239999999</v>
      </c>
      <c r="N162" s="193">
        <v>217245.53570000001</v>
      </c>
      <c r="O162" s="193">
        <v>380179.6875</v>
      </c>
      <c r="P162" s="193">
        <v>256320.37400000001</v>
      </c>
      <c r="Q162" s="193">
        <v>448560.6545</v>
      </c>
      <c r="R162" s="193">
        <v>281160.09639999998</v>
      </c>
      <c r="S162" s="193">
        <v>492030.16859999998</v>
      </c>
      <c r="T162" s="193">
        <v>303694.09659999999</v>
      </c>
      <c r="U162" s="193">
        <v>531464.66899999999</v>
      </c>
    </row>
    <row r="163" spans="1:21" x14ac:dyDescent="0.25">
      <c r="A163" s="192" t="s">
        <v>658</v>
      </c>
      <c r="B163" s="192" t="s">
        <v>350</v>
      </c>
      <c r="C163" s="192" t="s">
        <v>356</v>
      </c>
      <c r="D163" s="192" t="s">
        <v>476</v>
      </c>
      <c r="E163" s="192" t="s">
        <v>360</v>
      </c>
      <c r="F163" s="192" t="s">
        <v>655</v>
      </c>
      <c r="G163" s="192" t="s">
        <v>5</v>
      </c>
      <c r="H163" s="193">
        <v>100677.91310000001</v>
      </c>
      <c r="I163" s="193">
        <v>176186.34779999999</v>
      </c>
      <c r="J163" s="193">
        <v>132329.1207</v>
      </c>
      <c r="K163" s="193">
        <v>231575.96119999999</v>
      </c>
      <c r="L163" s="193">
        <v>161270.6545</v>
      </c>
      <c r="M163" s="193">
        <v>282223.64539999998</v>
      </c>
      <c r="N163" s="193">
        <v>198574.63029999999</v>
      </c>
      <c r="O163" s="193">
        <v>347505.60310000001</v>
      </c>
      <c r="P163" s="193">
        <v>236613.0129</v>
      </c>
      <c r="Q163" s="193">
        <v>414072.77250000002</v>
      </c>
      <c r="R163" s="193">
        <v>261487.5716</v>
      </c>
      <c r="S163" s="193">
        <v>457603.25030000001</v>
      </c>
      <c r="T163" s="193">
        <v>284355.18719999999</v>
      </c>
      <c r="U163" s="193">
        <v>497621.57760000002</v>
      </c>
    </row>
    <row r="164" spans="1:21" x14ac:dyDescent="0.25">
      <c r="A164" s="192" t="s">
        <v>658</v>
      </c>
      <c r="B164" s="192" t="s">
        <v>350</v>
      </c>
      <c r="C164" s="192" t="s">
        <v>356</v>
      </c>
      <c r="D164" s="192" t="s">
        <v>476</v>
      </c>
      <c r="E164" s="192" t="s">
        <v>360</v>
      </c>
      <c r="F164" s="192" t="s">
        <v>656</v>
      </c>
      <c r="G164" s="192" t="s">
        <v>6</v>
      </c>
      <c r="H164" s="193">
        <v>90699.151500000007</v>
      </c>
      <c r="I164" s="193">
        <v>158723.51519999999</v>
      </c>
      <c r="J164" s="193">
        <v>123167.3502</v>
      </c>
      <c r="K164" s="193">
        <v>215542.86290000001</v>
      </c>
      <c r="L164" s="193">
        <v>155545.03649999999</v>
      </c>
      <c r="M164" s="193">
        <v>272203.81400000001</v>
      </c>
      <c r="N164" s="193">
        <v>204570.69399999999</v>
      </c>
      <c r="O164" s="193">
        <v>357998.71460000001</v>
      </c>
      <c r="P164" s="193">
        <v>253067.09760000001</v>
      </c>
      <c r="Q164" s="193">
        <v>442867.42070000002</v>
      </c>
      <c r="R164" s="193">
        <v>284809.9731</v>
      </c>
      <c r="S164" s="193">
        <v>498417.45299999998</v>
      </c>
      <c r="T164" s="193">
        <v>316082.4007</v>
      </c>
      <c r="U164" s="193">
        <v>553144.20129999996</v>
      </c>
    </row>
    <row r="165" spans="1:21" x14ac:dyDescent="0.25">
      <c r="A165" s="192" t="s">
        <v>658</v>
      </c>
      <c r="B165" s="192" t="s">
        <v>350</v>
      </c>
      <c r="C165" s="192" t="s">
        <v>356</v>
      </c>
      <c r="D165" s="192" t="s">
        <v>476</v>
      </c>
      <c r="E165" s="192" t="s">
        <v>360</v>
      </c>
      <c r="F165" s="192" t="s">
        <v>657</v>
      </c>
      <c r="G165" s="192" t="s">
        <v>4</v>
      </c>
      <c r="H165" s="193">
        <v>102968.5425</v>
      </c>
      <c r="I165" s="193">
        <v>164749.67050000001</v>
      </c>
      <c r="J165" s="193">
        <v>144155.9595</v>
      </c>
      <c r="K165" s="193">
        <v>230649.5387</v>
      </c>
      <c r="L165" s="193">
        <v>185343.37659999999</v>
      </c>
      <c r="M165" s="193">
        <v>296549.4069</v>
      </c>
      <c r="N165" s="193">
        <v>247124.50210000001</v>
      </c>
      <c r="O165" s="193">
        <v>395399.20919999998</v>
      </c>
      <c r="P165" s="193">
        <v>308905.62760000001</v>
      </c>
      <c r="Q165" s="193">
        <v>494249.01140000002</v>
      </c>
      <c r="R165" s="193">
        <v>350093.04460000002</v>
      </c>
      <c r="S165" s="193">
        <v>560148.87970000005</v>
      </c>
      <c r="T165" s="193">
        <v>391280.46159999998</v>
      </c>
      <c r="U165" s="193">
        <v>626048.74789999996</v>
      </c>
    </row>
    <row r="166" spans="1:21" x14ac:dyDescent="0.25">
      <c r="A166" s="192" t="s">
        <v>658</v>
      </c>
      <c r="B166" s="192" t="s">
        <v>350</v>
      </c>
      <c r="C166" s="192" t="s">
        <v>356</v>
      </c>
      <c r="D166" s="192" t="s">
        <v>476</v>
      </c>
      <c r="E166" s="192" t="s">
        <v>496</v>
      </c>
      <c r="F166" s="192" t="s">
        <v>654</v>
      </c>
      <c r="G166" s="192" t="s">
        <v>56</v>
      </c>
      <c r="H166" s="193">
        <v>119356.40210000001</v>
      </c>
      <c r="I166" s="193">
        <v>208873.70360000001</v>
      </c>
      <c r="J166" s="193">
        <v>155012.99050000001</v>
      </c>
      <c r="K166" s="193">
        <v>271272.73330000002</v>
      </c>
      <c r="L166" s="193">
        <v>185954.14300000001</v>
      </c>
      <c r="M166" s="193">
        <v>325419.75020000001</v>
      </c>
      <c r="N166" s="193">
        <v>222508.1128</v>
      </c>
      <c r="O166" s="193">
        <v>389389.1973</v>
      </c>
      <c r="P166" s="193">
        <v>262619.68550000002</v>
      </c>
      <c r="Q166" s="193">
        <v>459584.4498</v>
      </c>
      <c r="R166" s="193">
        <v>288109.1998</v>
      </c>
      <c r="S166" s="193">
        <v>504191.09960000002</v>
      </c>
      <c r="T166" s="193">
        <v>311299.72859999997</v>
      </c>
      <c r="U166" s="193">
        <v>544774.52509999997</v>
      </c>
    </row>
    <row r="167" spans="1:21" x14ac:dyDescent="0.25">
      <c r="A167" s="192" t="s">
        <v>658</v>
      </c>
      <c r="B167" s="192" t="s">
        <v>350</v>
      </c>
      <c r="C167" s="192" t="s">
        <v>356</v>
      </c>
      <c r="D167" s="192" t="s">
        <v>476</v>
      </c>
      <c r="E167" s="192" t="s">
        <v>496</v>
      </c>
      <c r="F167" s="192" t="s">
        <v>655</v>
      </c>
      <c r="G167" s="192" t="s">
        <v>5</v>
      </c>
      <c r="H167" s="193">
        <v>102512.66130000001</v>
      </c>
      <c r="I167" s="193">
        <v>179397.15719999999</v>
      </c>
      <c r="J167" s="193">
        <v>134900.21840000001</v>
      </c>
      <c r="K167" s="193">
        <v>236075.38209999999</v>
      </c>
      <c r="L167" s="193">
        <v>164554.31940000001</v>
      </c>
      <c r="M167" s="193">
        <v>287970.0589</v>
      </c>
      <c r="N167" s="193">
        <v>202894.23329999999</v>
      </c>
      <c r="O167" s="193">
        <v>355064.90820000001</v>
      </c>
      <c r="P167" s="193">
        <v>241917.00409999999</v>
      </c>
      <c r="Q167" s="193">
        <v>423354.7573</v>
      </c>
      <c r="R167" s="193">
        <v>267419.97529999999</v>
      </c>
      <c r="S167" s="193">
        <v>467984.95679999999</v>
      </c>
      <c r="T167" s="193">
        <v>290909.62760000001</v>
      </c>
      <c r="U167" s="193">
        <v>509091.84840000002</v>
      </c>
    </row>
    <row r="168" spans="1:21" x14ac:dyDescent="0.25">
      <c r="A168" s="192" t="s">
        <v>658</v>
      </c>
      <c r="B168" s="192" t="s">
        <v>350</v>
      </c>
      <c r="C168" s="192" t="s">
        <v>356</v>
      </c>
      <c r="D168" s="192" t="s">
        <v>476</v>
      </c>
      <c r="E168" s="192" t="s">
        <v>496</v>
      </c>
      <c r="F168" s="192" t="s">
        <v>656</v>
      </c>
      <c r="G168" s="192" t="s">
        <v>6</v>
      </c>
      <c r="H168" s="193">
        <v>91834.586200000005</v>
      </c>
      <c r="I168" s="193">
        <v>160710.52600000001</v>
      </c>
      <c r="J168" s="193">
        <v>124564.46090000001</v>
      </c>
      <c r="K168" s="193">
        <v>217987.80650000001</v>
      </c>
      <c r="L168" s="193">
        <v>157199.25200000001</v>
      </c>
      <c r="M168" s="193">
        <v>275098.69089999999</v>
      </c>
      <c r="N168" s="193">
        <v>206633.75459999999</v>
      </c>
      <c r="O168" s="193">
        <v>361609.07059999998</v>
      </c>
      <c r="P168" s="193">
        <v>255512.27340000001</v>
      </c>
      <c r="Q168" s="193">
        <v>447146.47840000002</v>
      </c>
      <c r="R168" s="193">
        <v>287480.19260000001</v>
      </c>
      <c r="S168" s="193">
        <v>503090.337</v>
      </c>
      <c r="T168" s="193">
        <v>318953.90379999997</v>
      </c>
      <c r="U168" s="193">
        <v>558169.33160000003</v>
      </c>
    </row>
    <row r="169" spans="1:21" x14ac:dyDescent="0.25">
      <c r="A169" s="192" t="s">
        <v>658</v>
      </c>
      <c r="B169" s="192" t="s">
        <v>350</v>
      </c>
      <c r="C169" s="192" t="s">
        <v>356</v>
      </c>
      <c r="D169" s="192" t="s">
        <v>476</v>
      </c>
      <c r="E169" s="192" t="s">
        <v>496</v>
      </c>
      <c r="F169" s="192" t="s">
        <v>657</v>
      </c>
      <c r="G169" s="192" t="s">
        <v>4</v>
      </c>
      <c r="H169" s="193">
        <v>105290.51300000001</v>
      </c>
      <c r="I169" s="193">
        <v>168464.82320000001</v>
      </c>
      <c r="J169" s="193">
        <v>147406.7181</v>
      </c>
      <c r="K169" s="193">
        <v>235850.7524</v>
      </c>
      <c r="L169" s="193">
        <v>189522.92329999999</v>
      </c>
      <c r="M169" s="193">
        <v>303236.68180000002</v>
      </c>
      <c r="N169" s="193">
        <v>252697.2311</v>
      </c>
      <c r="O169" s="193">
        <v>404315.57579999999</v>
      </c>
      <c r="P169" s="193">
        <v>315871.53879999998</v>
      </c>
      <c r="Q169" s="193">
        <v>505394.46960000001</v>
      </c>
      <c r="R169" s="193">
        <v>357987.74400000001</v>
      </c>
      <c r="S169" s="193">
        <v>572780.39890000003</v>
      </c>
      <c r="T169" s="193">
        <v>400103.94919999997</v>
      </c>
      <c r="U169" s="193">
        <v>640166.32810000004</v>
      </c>
    </row>
    <row r="170" spans="1:21" x14ac:dyDescent="0.25">
      <c r="A170" s="192" t="s">
        <v>658</v>
      </c>
      <c r="B170" s="192" t="s">
        <v>350</v>
      </c>
      <c r="C170" s="192" t="s">
        <v>361</v>
      </c>
      <c r="D170" s="192" t="s">
        <v>477</v>
      </c>
      <c r="E170" s="192" t="s">
        <v>362</v>
      </c>
      <c r="F170" s="192" t="s">
        <v>654</v>
      </c>
      <c r="G170" s="192" t="s">
        <v>56</v>
      </c>
      <c r="H170" s="193">
        <v>127627.37119999999</v>
      </c>
      <c r="I170" s="193">
        <v>223347.89970000001</v>
      </c>
      <c r="J170" s="193">
        <v>165508.4235</v>
      </c>
      <c r="K170" s="193">
        <v>289639.74099999998</v>
      </c>
      <c r="L170" s="193">
        <v>198382.02059999999</v>
      </c>
      <c r="M170" s="193">
        <v>347168.53610000003</v>
      </c>
      <c r="N170" s="193">
        <v>237135.30189999999</v>
      </c>
      <c r="O170" s="193">
        <v>414986.77830000001</v>
      </c>
      <c r="P170" s="193">
        <v>279674.06020000001</v>
      </c>
      <c r="Q170" s="193">
        <v>489429.6054</v>
      </c>
      <c r="R170" s="193">
        <v>306727.43780000001</v>
      </c>
      <c r="S170" s="193">
        <v>536773.01610000001</v>
      </c>
      <c r="T170" s="193">
        <v>331185.18489999999</v>
      </c>
      <c r="U170" s="193">
        <v>579574.07350000006</v>
      </c>
    </row>
    <row r="171" spans="1:21" x14ac:dyDescent="0.25">
      <c r="A171" s="192" t="s">
        <v>658</v>
      </c>
      <c r="B171" s="192" t="s">
        <v>350</v>
      </c>
      <c r="C171" s="192" t="s">
        <v>361</v>
      </c>
      <c r="D171" s="192" t="s">
        <v>477</v>
      </c>
      <c r="E171" s="192" t="s">
        <v>362</v>
      </c>
      <c r="F171" s="192" t="s">
        <v>655</v>
      </c>
      <c r="G171" s="192" t="s">
        <v>5</v>
      </c>
      <c r="H171" s="193">
        <v>110656.0257</v>
      </c>
      <c r="I171" s="193">
        <v>193648.04500000001</v>
      </c>
      <c r="J171" s="193">
        <v>145243.28090000001</v>
      </c>
      <c r="K171" s="193">
        <v>254175.74170000001</v>
      </c>
      <c r="L171" s="193">
        <v>176820.07620000001</v>
      </c>
      <c r="M171" s="193">
        <v>309435.13339999999</v>
      </c>
      <c r="N171" s="193">
        <v>217372.8316</v>
      </c>
      <c r="O171" s="193">
        <v>380402.45520000003</v>
      </c>
      <c r="P171" s="193">
        <v>258814.53940000001</v>
      </c>
      <c r="Q171" s="193">
        <v>452925.44390000001</v>
      </c>
      <c r="R171" s="193">
        <v>285933.92469999997</v>
      </c>
      <c r="S171" s="193">
        <v>500384.36810000002</v>
      </c>
      <c r="T171" s="193">
        <v>310809.43609999999</v>
      </c>
      <c r="U171" s="193">
        <v>543916.51320000004</v>
      </c>
    </row>
    <row r="172" spans="1:21" x14ac:dyDescent="0.25">
      <c r="A172" s="192" t="s">
        <v>658</v>
      </c>
      <c r="B172" s="192" t="s">
        <v>350</v>
      </c>
      <c r="C172" s="192" t="s">
        <v>361</v>
      </c>
      <c r="D172" s="192" t="s">
        <v>477</v>
      </c>
      <c r="E172" s="192" t="s">
        <v>362</v>
      </c>
      <c r="F172" s="192" t="s">
        <v>656</v>
      </c>
      <c r="G172" s="192" t="s">
        <v>6</v>
      </c>
      <c r="H172" s="193">
        <v>100339.82399999999</v>
      </c>
      <c r="I172" s="193">
        <v>175594.69209999999</v>
      </c>
      <c r="J172" s="193">
        <v>136441.46059999999</v>
      </c>
      <c r="K172" s="193">
        <v>238772.55609999999</v>
      </c>
      <c r="L172" s="193">
        <v>172447.29319999999</v>
      </c>
      <c r="M172" s="193">
        <v>301782.76319999999</v>
      </c>
      <c r="N172" s="193">
        <v>226942.0122</v>
      </c>
      <c r="O172" s="193">
        <v>397148.52149999997</v>
      </c>
      <c r="P172" s="193">
        <v>280876.53539999999</v>
      </c>
      <c r="Q172" s="193">
        <v>491533.93680000002</v>
      </c>
      <c r="R172" s="193">
        <v>316210.44400000002</v>
      </c>
      <c r="S172" s="193">
        <v>553368.277</v>
      </c>
      <c r="T172" s="193">
        <v>351046.4007</v>
      </c>
      <c r="U172" s="193">
        <v>614331.20109999995</v>
      </c>
    </row>
    <row r="173" spans="1:21" x14ac:dyDescent="0.25">
      <c r="A173" s="192" t="s">
        <v>658</v>
      </c>
      <c r="B173" s="192" t="s">
        <v>350</v>
      </c>
      <c r="C173" s="192" t="s">
        <v>361</v>
      </c>
      <c r="D173" s="192" t="s">
        <v>477</v>
      </c>
      <c r="E173" s="192" t="s">
        <v>362</v>
      </c>
      <c r="F173" s="192" t="s">
        <v>657</v>
      </c>
      <c r="G173" s="192" t="s">
        <v>4</v>
      </c>
      <c r="H173" s="193">
        <v>112612.7663</v>
      </c>
      <c r="I173" s="193">
        <v>180180.42869999999</v>
      </c>
      <c r="J173" s="193">
        <v>157657.87280000001</v>
      </c>
      <c r="K173" s="193">
        <v>252252.60019999999</v>
      </c>
      <c r="L173" s="193">
        <v>202702.97940000001</v>
      </c>
      <c r="M173" s="193">
        <v>324324.77179999999</v>
      </c>
      <c r="N173" s="193">
        <v>270270.63909999997</v>
      </c>
      <c r="O173" s="193">
        <v>432433.02899999998</v>
      </c>
      <c r="P173" s="193">
        <v>337838.29889999999</v>
      </c>
      <c r="Q173" s="193">
        <v>540541.28619999997</v>
      </c>
      <c r="R173" s="193">
        <v>382883.40539999999</v>
      </c>
      <c r="S173" s="193">
        <v>612613.45779999997</v>
      </c>
      <c r="T173" s="193">
        <v>427928.51189999998</v>
      </c>
      <c r="U173" s="193">
        <v>684685.62919999997</v>
      </c>
    </row>
    <row r="174" spans="1:21" x14ac:dyDescent="0.25">
      <c r="A174" s="192" t="s">
        <v>658</v>
      </c>
      <c r="B174" s="192" t="s">
        <v>350</v>
      </c>
      <c r="C174" s="192" t="s">
        <v>361</v>
      </c>
      <c r="D174" s="192" t="s">
        <v>477</v>
      </c>
      <c r="E174" s="192" t="s">
        <v>363</v>
      </c>
      <c r="F174" s="192" t="s">
        <v>654</v>
      </c>
      <c r="G174" s="192" t="s">
        <v>56</v>
      </c>
      <c r="H174" s="193">
        <v>126434.52589999999</v>
      </c>
      <c r="I174" s="193">
        <v>221260.4204</v>
      </c>
      <c r="J174" s="193">
        <v>163963.84039999999</v>
      </c>
      <c r="K174" s="193">
        <v>286936.72080000001</v>
      </c>
      <c r="L174" s="193">
        <v>196532.17550000001</v>
      </c>
      <c r="M174" s="193">
        <v>343931.30709999998</v>
      </c>
      <c r="N174" s="193">
        <v>234926.386</v>
      </c>
      <c r="O174" s="193">
        <v>411121.17540000001</v>
      </c>
      <c r="P174" s="193">
        <v>277070.86820000003</v>
      </c>
      <c r="Q174" s="193">
        <v>484874.01939999999</v>
      </c>
      <c r="R174" s="193">
        <v>303873.29489999998</v>
      </c>
      <c r="S174" s="193">
        <v>531778.26610000001</v>
      </c>
      <c r="T174" s="193">
        <v>328105.6385</v>
      </c>
      <c r="U174" s="193">
        <v>574184.86739999999</v>
      </c>
    </row>
    <row r="175" spans="1:21" x14ac:dyDescent="0.25">
      <c r="A175" s="192" t="s">
        <v>658</v>
      </c>
      <c r="B175" s="192" t="s">
        <v>350</v>
      </c>
      <c r="C175" s="192" t="s">
        <v>361</v>
      </c>
      <c r="D175" s="192" t="s">
        <v>477</v>
      </c>
      <c r="E175" s="192" t="s">
        <v>363</v>
      </c>
      <c r="F175" s="192" t="s">
        <v>655</v>
      </c>
      <c r="G175" s="192" t="s">
        <v>5</v>
      </c>
      <c r="H175" s="193">
        <v>109612.05160000001</v>
      </c>
      <c r="I175" s="193">
        <v>191821.09039999999</v>
      </c>
      <c r="J175" s="193">
        <v>143876.46220000001</v>
      </c>
      <c r="K175" s="193">
        <v>251783.8089</v>
      </c>
      <c r="L175" s="193">
        <v>175159.3708</v>
      </c>
      <c r="M175" s="193">
        <v>306528.89880000002</v>
      </c>
      <c r="N175" s="193">
        <v>215337.27050000001</v>
      </c>
      <c r="O175" s="193">
        <v>376840.22330000001</v>
      </c>
      <c r="P175" s="193">
        <v>256394.32550000001</v>
      </c>
      <c r="Q175" s="193">
        <v>448690.06949999998</v>
      </c>
      <c r="R175" s="193">
        <v>283261.65899999999</v>
      </c>
      <c r="S175" s="193">
        <v>495707.9032</v>
      </c>
      <c r="T175" s="193">
        <v>307906.94420000003</v>
      </c>
      <c r="U175" s="193">
        <v>538837.15240000002</v>
      </c>
    </row>
    <row r="176" spans="1:21" x14ac:dyDescent="0.25">
      <c r="A176" s="192" t="s">
        <v>658</v>
      </c>
      <c r="B176" s="192" t="s">
        <v>350</v>
      </c>
      <c r="C176" s="192" t="s">
        <v>361</v>
      </c>
      <c r="D176" s="192" t="s">
        <v>477</v>
      </c>
      <c r="E176" s="192" t="s">
        <v>363</v>
      </c>
      <c r="F176" s="192" t="s">
        <v>656</v>
      </c>
      <c r="G176" s="192" t="s">
        <v>6</v>
      </c>
      <c r="H176" s="193">
        <v>99381.936900000001</v>
      </c>
      <c r="I176" s="193">
        <v>173918.38949999999</v>
      </c>
      <c r="J176" s="193">
        <v>135135.80710000001</v>
      </c>
      <c r="K176" s="193">
        <v>236487.6623</v>
      </c>
      <c r="L176" s="193">
        <v>170794.71369999999</v>
      </c>
      <c r="M176" s="193">
        <v>298890.74890000001</v>
      </c>
      <c r="N176" s="193">
        <v>224764.78090000001</v>
      </c>
      <c r="O176" s="193">
        <v>393338.3665</v>
      </c>
      <c r="P176" s="193">
        <v>278179.56599999999</v>
      </c>
      <c r="Q176" s="193">
        <v>486814.24060000002</v>
      </c>
      <c r="R176" s="193">
        <v>313172.44270000001</v>
      </c>
      <c r="S176" s="193">
        <v>548051.77489999996</v>
      </c>
      <c r="T176" s="193">
        <v>347671.73550000001</v>
      </c>
      <c r="U176" s="193">
        <v>608425.53709999996</v>
      </c>
    </row>
    <row r="177" spans="1:21" x14ac:dyDescent="0.25">
      <c r="A177" s="192" t="s">
        <v>658</v>
      </c>
      <c r="B177" s="192" t="s">
        <v>350</v>
      </c>
      <c r="C177" s="192" t="s">
        <v>361</v>
      </c>
      <c r="D177" s="192" t="s">
        <v>477</v>
      </c>
      <c r="E177" s="192" t="s">
        <v>363</v>
      </c>
      <c r="F177" s="192" t="s">
        <v>657</v>
      </c>
      <c r="G177" s="192" t="s">
        <v>4</v>
      </c>
      <c r="H177" s="193">
        <v>111560.00840000001</v>
      </c>
      <c r="I177" s="193">
        <v>178496.01610000001</v>
      </c>
      <c r="J177" s="193">
        <v>156184.0117</v>
      </c>
      <c r="K177" s="193">
        <v>249894.42240000001</v>
      </c>
      <c r="L177" s="193">
        <v>200808.01509999999</v>
      </c>
      <c r="M177" s="193">
        <v>321292.82890000002</v>
      </c>
      <c r="N177" s="193">
        <v>267744.02010000002</v>
      </c>
      <c r="O177" s="193">
        <v>428390.43859999999</v>
      </c>
      <c r="P177" s="193">
        <v>334680.02500000002</v>
      </c>
      <c r="Q177" s="193">
        <v>535488.04799999995</v>
      </c>
      <c r="R177" s="193">
        <v>379304.02840000001</v>
      </c>
      <c r="S177" s="193">
        <v>606886.45460000006</v>
      </c>
      <c r="T177" s="193">
        <v>423928.0318</v>
      </c>
      <c r="U177" s="193">
        <v>678284.86089999997</v>
      </c>
    </row>
    <row r="178" spans="1:21" ht="30" x14ac:dyDescent="0.25">
      <c r="A178" s="192" t="s">
        <v>658</v>
      </c>
      <c r="B178" s="192" t="s">
        <v>350</v>
      </c>
      <c r="C178" s="192" t="s">
        <v>361</v>
      </c>
      <c r="D178" s="192" t="s">
        <v>477</v>
      </c>
      <c r="E178" s="192" t="s">
        <v>497</v>
      </c>
      <c r="F178" s="192" t="s">
        <v>654</v>
      </c>
      <c r="G178" s="192" t="s">
        <v>56</v>
      </c>
      <c r="H178" s="193">
        <v>122263.16</v>
      </c>
      <c r="I178" s="193">
        <v>213960.5301</v>
      </c>
      <c r="J178" s="193">
        <v>158438.84529999999</v>
      </c>
      <c r="K178" s="193">
        <v>277267.97930000001</v>
      </c>
      <c r="L178" s="193">
        <v>189833.50380000001</v>
      </c>
      <c r="M178" s="193">
        <v>332208.63150000002</v>
      </c>
      <c r="N178" s="193">
        <v>226804.62959999999</v>
      </c>
      <c r="O178" s="193">
        <v>396908.10190000001</v>
      </c>
      <c r="P178" s="193">
        <v>267393.55660000001</v>
      </c>
      <c r="Q178" s="193">
        <v>467938.7242</v>
      </c>
      <c r="R178" s="193">
        <v>293216.84669999999</v>
      </c>
      <c r="S178" s="193">
        <v>513129.48180000001</v>
      </c>
      <c r="T178" s="193">
        <v>316490.50140000001</v>
      </c>
      <c r="U178" s="193">
        <v>553858.37749999994</v>
      </c>
    </row>
    <row r="179" spans="1:21" ht="30" x14ac:dyDescent="0.25">
      <c r="A179" s="192" t="s">
        <v>658</v>
      </c>
      <c r="B179" s="192" t="s">
        <v>350</v>
      </c>
      <c r="C179" s="192" t="s">
        <v>361</v>
      </c>
      <c r="D179" s="192" t="s">
        <v>477</v>
      </c>
      <c r="E179" s="192" t="s">
        <v>497</v>
      </c>
      <c r="F179" s="192" t="s">
        <v>655</v>
      </c>
      <c r="G179" s="192" t="s">
        <v>5</v>
      </c>
      <c r="H179" s="193">
        <v>106482.7867</v>
      </c>
      <c r="I179" s="193">
        <v>186344.87669999999</v>
      </c>
      <c r="J179" s="193">
        <v>139595.81890000001</v>
      </c>
      <c r="K179" s="193">
        <v>244292.68299999999</v>
      </c>
      <c r="L179" s="193">
        <v>169784.67910000001</v>
      </c>
      <c r="M179" s="193">
        <v>297123.18839999998</v>
      </c>
      <c r="N179" s="193">
        <v>208429.0001</v>
      </c>
      <c r="O179" s="193">
        <v>364750.75020000001</v>
      </c>
      <c r="P179" s="193">
        <v>247997.86259999999</v>
      </c>
      <c r="Q179" s="193">
        <v>433996.2597</v>
      </c>
      <c r="R179" s="193">
        <v>273908.1029</v>
      </c>
      <c r="S179" s="193">
        <v>479339.1801</v>
      </c>
      <c r="T179" s="193">
        <v>297626.95059999998</v>
      </c>
      <c r="U179" s="193">
        <v>520847.16350000002</v>
      </c>
    </row>
    <row r="180" spans="1:21" ht="30" x14ac:dyDescent="0.25">
      <c r="A180" s="192" t="s">
        <v>658</v>
      </c>
      <c r="B180" s="192" t="s">
        <v>350</v>
      </c>
      <c r="C180" s="192" t="s">
        <v>361</v>
      </c>
      <c r="D180" s="192" t="s">
        <v>477</v>
      </c>
      <c r="E180" s="192" t="s">
        <v>497</v>
      </c>
      <c r="F180" s="192" t="s">
        <v>656</v>
      </c>
      <c r="G180" s="192" t="s">
        <v>6</v>
      </c>
      <c r="H180" s="193">
        <v>97106.427800000005</v>
      </c>
      <c r="I180" s="193">
        <v>169936.24859999999</v>
      </c>
      <c r="J180" s="193">
        <v>132197.81419999999</v>
      </c>
      <c r="K180" s="193">
        <v>231346.17490000001</v>
      </c>
      <c r="L180" s="193">
        <v>167200.11989999999</v>
      </c>
      <c r="M180" s="193">
        <v>292600.20980000001</v>
      </c>
      <c r="N180" s="193">
        <v>220155.44529999999</v>
      </c>
      <c r="O180" s="193">
        <v>385272.02929999999</v>
      </c>
      <c r="P180" s="193">
        <v>272589.88669999997</v>
      </c>
      <c r="Q180" s="193">
        <v>477032.30170000001</v>
      </c>
      <c r="R180" s="193">
        <v>306967.42090000003</v>
      </c>
      <c r="S180" s="193">
        <v>537192.98659999995</v>
      </c>
      <c r="T180" s="193">
        <v>340881.9472</v>
      </c>
      <c r="U180" s="193">
        <v>596543.40760000004</v>
      </c>
    </row>
    <row r="181" spans="1:21" ht="30" x14ac:dyDescent="0.25">
      <c r="A181" s="192" t="s">
        <v>658</v>
      </c>
      <c r="B181" s="192" t="s">
        <v>350</v>
      </c>
      <c r="C181" s="192" t="s">
        <v>361</v>
      </c>
      <c r="D181" s="192" t="s">
        <v>477</v>
      </c>
      <c r="E181" s="192" t="s">
        <v>497</v>
      </c>
      <c r="F181" s="192" t="s">
        <v>657</v>
      </c>
      <c r="G181" s="192" t="s">
        <v>4</v>
      </c>
      <c r="H181" s="193">
        <v>107891.5687</v>
      </c>
      <c r="I181" s="193">
        <v>172626.51250000001</v>
      </c>
      <c r="J181" s="193">
        <v>151048.19620000001</v>
      </c>
      <c r="K181" s="193">
        <v>241677.11739999999</v>
      </c>
      <c r="L181" s="193">
        <v>194204.82370000001</v>
      </c>
      <c r="M181" s="193">
        <v>310727.72249999997</v>
      </c>
      <c r="N181" s="193">
        <v>258939.76490000001</v>
      </c>
      <c r="O181" s="193">
        <v>414303.63</v>
      </c>
      <c r="P181" s="193">
        <v>323674.70600000001</v>
      </c>
      <c r="Q181" s="193">
        <v>517879.53739999997</v>
      </c>
      <c r="R181" s="193">
        <v>366831.33350000001</v>
      </c>
      <c r="S181" s="193">
        <v>586930.14249999996</v>
      </c>
      <c r="T181" s="193">
        <v>409987.96100000001</v>
      </c>
      <c r="U181" s="193">
        <v>655980.74739999999</v>
      </c>
    </row>
    <row r="182" spans="1:21" x14ac:dyDescent="0.25">
      <c r="A182" s="192" t="s">
        <v>658</v>
      </c>
      <c r="B182" s="192" t="s">
        <v>350</v>
      </c>
      <c r="C182" s="192" t="s">
        <v>361</v>
      </c>
      <c r="D182" s="192" t="s">
        <v>477</v>
      </c>
      <c r="E182" s="192" t="s">
        <v>498</v>
      </c>
      <c r="F182" s="192" t="s">
        <v>654</v>
      </c>
      <c r="G182" s="192" t="s">
        <v>56</v>
      </c>
      <c r="H182" s="193">
        <v>124645.77220000001</v>
      </c>
      <c r="I182" s="193">
        <v>218130.10140000001</v>
      </c>
      <c r="J182" s="193">
        <v>161629.97390000001</v>
      </c>
      <c r="K182" s="193">
        <v>282852.45429999998</v>
      </c>
      <c r="L182" s="193">
        <v>193725.37890000001</v>
      </c>
      <c r="M182" s="193">
        <v>339019.41310000001</v>
      </c>
      <c r="N182" s="193">
        <v>231557.2211</v>
      </c>
      <c r="O182" s="193">
        <v>405225.13699999999</v>
      </c>
      <c r="P182" s="193">
        <v>273085.20549999998</v>
      </c>
      <c r="Q182" s="193">
        <v>477899.10950000002</v>
      </c>
      <c r="R182" s="193">
        <v>299496.80489999999</v>
      </c>
      <c r="S182" s="193">
        <v>524119.40850000002</v>
      </c>
      <c r="T182" s="193">
        <v>323366.78960000002</v>
      </c>
      <c r="U182" s="193">
        <v>565891.88190000004</v>
      </c>
    </row>
    <row r="183" spans="1:21" x14ac:dyDescent="0.25">
      <c r="A183" s="192" t="s">
        <v>658</v>
      </c>
      <c r="B183" s="192" t="s">
        <v>350</v>
      </c>
      <c r="C183" s="192" t="s">
        <v>361</v>
      </c>
      <c r="D183" s="192" t="s">
        <v>477</v>
      </c>
      <c r="E183" s="192" t="s">
        <v>498</v>
      </c>
      <c r="F183" s="192" t="s">
        <v>655</v>
      </c>
      <c r="G183" s="192" t="s">
        <v>5</v>
      </c>
      <c r="H183" s="193">
        <v>108121.04059999999</v>
      </c>
      <c r="I183" s="193">
        <v>189211.821</v>
      </c>
      <c r="J183" s="193">
        <v>141898.12409999999</v>
      </c>
      <c r="K183" s="193">
        <v>248321.71720000001</v>
      </c>
      <c r="L183" s="193">
        <v>172730.8535</v>
      </c>
      <c r="M183" s="193">
        <v>302278.9938</v>
      </c>
      <c r="N183" s="193">
        <v>212314.81529999999</v>
      </c>
      <c r="O183" s="193">
        <v>371550.92680000002</v>
      </c>
      <c r="P183" s="193">
        <v>252774.6188</v>
      </c>
      <c r="Q183" s="193">
        <v>442355.58299999998</v>
      </c>
      <c r="R183" s="193">
        <v>279253.17320000002</v>
      </c>
      <c r="S183" s="193">
        <v>488693.05300000001</v>
      </c>
      <c r="T183" s="193">
        <v>303535.88429999998</v>
      </c>
      <c r="U183" s="193">
        <v>531187.79760000005</v>
      </c>
    </row>
    <row r="184" spans="1:21" x14ac:dyDescent="0.25">
      <c r="A184" s="192" t="s">
        <v>658</v>
      </c>
      <c r="B184" s="192" t="s">
        <v>350</v>
      </c>
      <c r="C184" s="192" t="s">
        <v>361</v>
      </c>
      <c r="D184" s="192" t="s">
        <v>477</v>
      </c>
      <c r="E184" s="192" t="s">
        <v>498</v>
      </c>
      <c r="F184" s="192" t="s">
        <v>656</v>
      </c>
      <c r="G184" s="192" t="s">
        <v>6</v>
      </c>
      <c r="H184" s="193">
        <v>98098.977499999994</v>
      </c>
      <c r="I184" s="193">
        <v>171673.21059999999</v>
      </c>
      <c r="J184" s="193">
        <v>133410.44089999999</v>
      </c>
      <c r="K184" s="193">
        <v>233468.27170000001</v>
      </c>
      <c r="L184" s="193">
        <v>168628.62160000001</v>
      </c>
      <c r="M184" s="193">
        <v>295100.08789999998</v>
      </c>
      <c r="N184" s="193">
        <v>221929.07399999999</v>
      </c>
      <c r="O184" s="193">
        <v>388375.87959999999</v>
      </c>
      <c r="P184" s="193">
        <v>274684.07250000001</v>
      </c>
      <c r="Q184" s="193">
        <v>480697.12689999997</v>
      </c>
      <c r="R184" s="193">
        <v>309248.01140000002</v>
      </c>
      <c r="S184" s="193">
        <v>541184.01989999996</v>
      </c>
      <c r="T184" s="193">
        <v>343327.10230000003</v>
      </c>
      <c r="U184" s="193">
        <v>600822.429</v>
      </c>
    </row>
    <row r="185" spans="1:21" x14ac:dyDescent="0.25">
      <c r="A185" s="192" t="s">
        <v>658</v>
      </c>
      <c r="B185" s="192" t="s">
        <v>350</v>
      </c>
      <c r="C185" s="192" t="s">
        <v>361</v>
      </c>
      <c r="D185" s="192" t="s">
        <v>477</v>
      </c>
      <c r="E185" s="192" t="s">
        <v>498</v>
      </c>
      <c r="F185" s="192" t="s">
        <v>657</v>
      </c>
      <c r="G185" s="192" t="s">
        <v>4</v>
      </c>
      <c r="H185" s="193">
        <v>109983.18859999999</v>
      </c>
      <c r="I185" s="193">
        <v>175973.10430000001</v>
      </c>
      <c r="J185" s="193">
        <v>153976.4639</v>
      </c>
      <c r="K185" s="193">
        <v>246362.34589999999</v>
      </c>
      <c r="L185" s="193">
        <v>197969.73929999999</v>
      </c>
      <c r="M185" s="193">
        <v>316751.58769999997</v>
      </c>
      <c r="N185" s="193">
        <v>263959.65240000002</v>
      </c>
      <c r="O185" s="193">
        <v>422335.45020000002</v>
      </c>
      <c r="P185" s="193">
        <v>329949.56550000003</v>
      </c>
      <c r="Q185" s="193">
        <v>527919.31279999996</v>
      </c>
      <c r="R185" s="193">
        <v>373942.84100000001</v>
      </c>
      <c r="S185" s="193">
        <v>598308.55449999997</v>
      </c>
      <c r="T185" s="193">
        <v>417936.1164</v>
      </c>
      <c r="U185" s="193">
        <v>668697.79610000004</v>
      </c>
    </row>
    <row r="186" spans="1:21" x14ac:dyDescent="0.25">
      <c r="A186" s="192" t="s">
        <v>658</v>
      </c>
      <c r="B186" s="192" t="s">
        <v>350</v>
      </c>
      <c r="C186" s="192" t="s">
        <v>361</v>
      </c>
      <c r="D186" s="192" t="s">
        <v>477</v>
      </c>
      <c r="E186" s="192" t="s">
        <v>499</v>
      </c>
      <c r="F186" s="192" t="s">
        <v>654</v>
      </c>
      <c r="G186" s="192" t="s">
        <v>56</v>
      </c>
      <c r="H186" s="193">
        <v>125240.65210000001</v>
      </c>
      <c r="I186" s="193">
        <v>219171.14110000001</v>
      </c>
      <c r="J186" s="193">
        <v>162453.24189999999</v>
      </c>
      <c r="K186" s="193">
        <v>284293.17340000003</v>
      </c>
      <c r="L186" s="193">
        <v>194746.38819999999</v>
      </c>
      <c r="M186" s="193">
        <v>340806.17930000002</v>
      </c>
      <c r="N186" s="193">
        <v>232829.052</v>
      </c>
      <c r="O186" s="193">
        <v>407450.84090000001</v>
      </c>
      <c r="P186" s="193">
        <v>274629.42550000001</v>
      </c>
      <c r="Q186" s="193">
        <v>480601.49469999998</v>
      </c>
      <c r="R186" s="193">
        <v>301209.7034</v>
      </c>
      <c r="S186" s="193">
        <v>527116.98100000003</v>
      </c>
      <c r="T186" s="193">
        <v>325265.1507</v>
      </c>
      <c r="U186" s="193">
        <v>569214.01379999996</v>
      </c>
    </row>
    <row r="187" spans="1:21" x14ac:dyDescent="0.25">
      <c r="A187" s="192" t="s">
        <v>658</v>
      </c>
      <c r="B187" s="192" t="s">
        <v>350</v>
      </c>
      <c r="C187" s="192" t="s">
        <v>361</v>
      </c>
      <c r="D187" s="192" t="s">
        <v>477</v>
      </c>
      <c r="E187" s="192" t="s">
        <v>499</v>
      </c>
      <c r="F187" s="192" t="s">
        <v>655</v>
      </c>
      <c r="G187" s="192" t="s">
        <v>5</v>
      </c>
      <c r="H187" s="193">
        <v>108418.1778</v>
      </c>
      <c r="I187" s="193">
        <v>189731.81109999999</v>
      </c>
      <c r="J187" s="193">
        <v>142365.86369999999</v>
      </c>
      <c r="K187" s="193">
        <v>249140.26139999999</v>
      </c>
      <c r="L187" s="193">
        <v>173373.58350000001</v>
      </c>
      <c r="M187" s="193">
        <v>303403.77110000001</v>
      </c>
      <c r="N187" s="193">
        <v>213239.93650000001</v>
      </c>
      <c r="O187" s="193">
        <v>373169.88880000002</v>
      </c>
      <c r="P187" s="193">
        <v>253952.88279999999</v>
      </c>
      <c r="Q187" s="193">
        <v>444417.54489999998</v>
      </c>
      <c r="R187" s="193">
        <v>280589.5675</v>
      </c>
      <c r="S187" s="193">
        <v>491031.74310000002</v>
      </c>
      <c r="T187" s="193">
        <v>305039.09649999999</v>
      </c>
      <c r="U187" s="193">
        <v>533818.41890000005</v>
      </c>
    </row>
    <row r="188" spans="1:21" x14ac:dyDescent="0.25">
      <c r="A188" s="192" t="s">
        <v>658</v>
      </c>
      <c r="B188" s="192" t="s">
        <v>350</v>
      </c>
      <c r="C188" s="192" t="s">
        <v>361</v>
      </c>
      <c r="D188" s="192" t="s">
        <v>477</v>
      </c>
      <c r="E188" s="192" t="s">
        <v>499</v>
      </c>
      <c r="F188" s="192" t="s">
        <v>656</v>
      </c>
      <c r="G188" s="192" t="s">
        <v>6</v>
      </c>
      <c r="H188" s="193">
        <v>98116.306800000006</v>
      </c>
      <c r="I188" s="193">
        <v>171703.53700000001</v>
      </c>
      <c r="J188" s="193">
        <v>133363.92499999999</v>
      </c>
      <c r="K188" s="193">
        <v>233386.8688</v>
      </c>
      <c r="L188" s="193">
        <v>168516.5797</v>
      </c>
      <c r="M188" s="193">
        <v>294904.01439999999</v>
      </c>
      <c r="N188" s="193">
        <v>221727.26879999999</v>
      </c>
      <c r="O188" s="193">
        <v>388022.7205</v>
      </c>
      <c r="P188" s="193">
        <v>274382.67599999998</v>
      </c>
      <c r="Q188" s="193">
        <v>480169.68300000002</v>
      </c>
      <c r="R188" s="193">
        <v>308869.30070000002</v>
      </c>
      <c r="S188" s="193">
        <v>540521.27619999996</v>
      </c>
      <c r="T188" s="193">
        <v>342862.34149999998</v>
      </c>
      <c r="U188" s="193">
        <v>600009.09750000003</v>
      </c>
    </row>
    <row r="189" spans="1:21" x14ac:dyDescent="0.25">
      <c r="A189" s="192" t="s">
        <v>658</v>
      </c>
      <c r="B189" s="192" t="s">
        <v>350</v>
      </c>
      <c r="C189" s="192" t="s">
        <v>361</v>
      </c>
      <c r="D189" s="192" t="s">
        <v>477</v>
      </c>
      <c r="E189" s="192" t="s">
        <v>499</v>
      </c>
      <c r="F189" s="192" t="s">
        <v>657</v>
      </c>
      <c r="G189" s="192" t="s">
        <v>4</v>
      </c>
      <c r="H189" s="193">
        <v>110502.61629999999</v>
      </c>
      <c r="I189" s="193">
        <v>176804.1888</v>
      </c>
      <c r="J189" s="193">
        <v>154703.66279999999</v>
      </c>
      <c r="K189" s="193">
        <v>247525.86429999999</v>
      </c>
      <c r="L189" s="193">
        <v>198904.70939999999</v>
      </c>
      <c r="M189" s="193">
        <v>318247.53989999997</v>
      </c>
      <c r="N189" s="193">
        <v>265206.27929999999</v>
      </c>
      <c r="O189" s="193">
        <v>424330.05310000002</v>
      </c>
      <c r="P189" s="193">
        <v>331507.84899999999</v>
      </c>
      <c r="Q189" s="193">
        <v>530412.56629999995</v>
      </c>
      <c r="R189" s="193">
        <v>375708.89559999999</v>
      </c>
      <c r="S189" s="193">
        <v>601134.24190000002</v>
      </c>
      <c r="T189" s="193">
        <v>419909.94209999999</v>
      </c>
      <c r="U189" s="193">
        <v>671855.91740000003</v>
      </c>
    </row>
    <row r="190" spans="1:21" x14ac:dyDescent="0.25">
      <c r="A190" s="192" t="s">
        <v>658</v>
      </c>
      <c r="B190" s="192" t="s">
        <v>350</v>
      </c>
      <c r="C190" s="192" t="s">
        <v>361</v>
      </c>
      <c r="D190" s="192" t="s">
        <v>477</v>
      </c>
      <c r="E190" s="192" t="s">
        <v>364</v>
      </c>
      <c r="F190" s="192" t="s">
        <v>654</v>
      </c>
      <c r="G190" s="192" t="s">
        <v>56</v>
      </c>
      <c r="H190" s="193">
        <v>127031.46279999999</v>
      </c>
      <c r="I190" s="193">
        <v>222305.06</v>
      </c>
      <c r="J190" s="193">
        <v>164719.1398</v>
      </c>
      <c r="K190" s="193">
        <v>288258.49459999998</v>
      </c>
      <c r="L190" s="193">
        <v>197425.06909999999</v>
      </c>
      <c r="M190" s="193">
        <v>345493.87099999998</v>
      </c>
      <c r="N190" s="193">
        <v>235975.05300000001</v>
      </c>
      <c r="O190" s="193">
        <v>412956.34269999998</v>
      </c>
      <c r="P190" s="193">
        <v>278291.5895</v>
      </c>
      <c r="Q190" s="193">
        <v>487010.28169999999</v>
      </c>
      <c r="R190" s="193">
        <v>305205.0907</v>
      </c>
      <c r="S190" s="193">
        <v>534108.90859999997</v>
      </c>
      <c r="T190" s="193">
        <v>329525.8824</v>
      </c>
      <c r="U190" s="193">
        <v>576670.2942</v>
      </c>
    </row>
    <row r="191" spans="1:21" x14ac:dyDescent="0.25">
      <c r="A191" s="192" t="s">
        <v>658</v>
      </c>
      <c r="B191" s="192" t="s">
        <v>350</v>
      </c>
      <c r="C191" s="192" t="s">
        <v>361</v>
      </c>
      <c r="D191" s="192" t="s">
        <v>477</v>
      </c>
      <c r="E191" s="192" t="s">
        <v>364</v>
      </c>
      <c r="F191" s="192" t="s">
        <v>655</v>
      </c>
      <c r="G191" s="192" t="s">
        <v>5</v>
      </c>
      <c r="H191" s="193">
        <v>110208.9886</v>
      </c>
      <c r="I191" s="193">
        <v>192865.73009999999</v>
      </c>
      <c r="J191" s="193">
        <v>144631.76149999999</v>
      </c>
      <c r="K191" s="193">
        <v>253105.58259999999</v>
      </c>
      <c r="L191" s="193">
        <v>176052.26439999999</v>
      </c>
      <c r="M191" s="193">
        <v>308091.46279999998</v>
      </c>
      <c r="N191" s="193">
        <v>216385.9375</v>
      </c>
      <c r="O191" s="193">
        <v>378675.39059999998</v>
      </c>
      <c r="P191" s="193">
        <v>257615.04680000001</v>
      </c>
      <c r="Q191" s="193">
        <v>450826.33189999999</v>
      </c>
      <c r="R191" s="193">
        <v>284597.7047</v>
      </c>
      <c r="S191" s="193">
        <v>498045.98310000001</v>
      </c>
      <c r="T191" s="193">
        <v>309340.86810000002</v>
      </c>
      <c r="U191" s="193">
        <v>541346.51919999998</v>
      </c>
    </row>
    <row r="192" spans="1:21" x14ac:dyDescent="0.25">
      <c r="A192" s="192" t="s">
        <v>658</v>
      </c>
      <c r="B192" s="192" t="s">
        <v>350</v>
      </c>
      <c r="C192" s="192" t="s">
        <v>361</v>
      </c>
      <c r="D192" s="192" t="s">
        <v>477</v>
      </c>
      <c r="E192" s="192" t="s">
        <v>364</v>
      </c>
      <c r="F192" s="192" t="s">
        <v>656</v>
      </c>
      <c r="G192" s="192" t="s">
        <v>6</v>
      </c>
      <c r="H192" s="193">
        <v>100014.7519</v>
      </c>
      <c r="I192" s="193">
        <v>175025.81580000001</v>
      </c>
      <c r="J192" s="193">
        <v>136021.74799999999</v>
      </c>
      <c r="K192" s="193">
        <v>238038.05910000001</v>
      </c>
      <c r="L192" s="193">
        <v>171933.78080000001</v>
      </c>
      <c r="M192" s="193">
        <v>300884.11629999999</v>
      </c>
      <c r="N192" s="193">
        <v>226283.53690000001</v>
      </c>
      <c r="O192" s="193">
        <v>395996.18959999998</v>
      </c>
      <c r="P192" s="193">
        <v>280078.011</v>
      </c>
      <c r="Q192" s="193">
        <v>490136.51939999999</v>
      </c>
      <c r="R192" s="193">
        <v>315324.01380000002</v>
      </c>
      <c r="S192" s="193">
        <v>551817.02410000004</v>
      </c>
      <c r="T192" s="193">
        <v>350076.4326</v>
      </c>
      <c r="U192" s="193">
        <v>612633.75690000004</v>
      </c>
    </row>
    <row r="193" spans="1:21" x14ac:dyDescent="0.25">
      <c r="A193" s="192" t="s">
        <v>658</v>
      </c>
      <c r="B193" s="192" t="s">
        <v>350</v>
      </c>
      <c r="C193" s="192" t="s">
        <v>361</v>
      </c>
      <c r="D193" s="192" t="s">
        <v>477</v>
      </c>
      <c r="E193" s="192" t="s">
        <v>364</v>
      </c>
      <c r="F193" s="192" t="s">
        <v>657</v>
      </c>
      <c r="G193" s="192" t="s">
        <v>4</v>
      </c>
      <c r="H193" s="193">
        <v>112088.7044</v>
      </c>
      <c r="I193" s="193">
        <v>179341.92970000001</v>
      </c>
      <c r="J193" s="193">
        <v>156924.18609999999</v>
      </c>
      <c r="K193" s="193">
        <v>251078.7015</v>
      </c>
      <c r="L193" s="193">
        <v>201759.6679</v>
      </c>
      <c r="M193" s="193">
        <v>322815.47340000002</v>
      </c>
      <c r="N193" s="193">
        <v>269012.89049999998</v>
      </c>
      <c r="O193" s="193">
        <v>430420.6312</v>
      </c>
      <c r="P193" s="193">
        <v>336266.11310000002</v>
      </c>
      <c r="Q193" s="193">
        <v>538025.78890000004</v>
      </c>
      <c r="R193" s="193">
        <v>381101.59490000003</v>
      </c>
      <c r="S193" s="193">
        <v>609762.56090000004</v>
      </c>
      <c r="T193" s="193">
        <v>425937.07659999997</v>
      </c>
      <c r="U193" s="193">
        <v>681499.33270000003</v>
      </c>
    </row>
    <row r="194" spans="1:21" x14ac:dyDescent="0.25">
      <c r="A194" s="192" t="s">
        <v>658</v>
      </c>
      <c r="B194" s="192" t="s">
        <v>350</v>
      </c>
      <c r="C194" s="192" t="s">
        <v>361</v>
      </c>
      <c r="D194" s="192" t="s">
        <v>477</v>
      </c>
      <c r="E194" s="192" t="s">
        <v>500</v>
      </c>
      <c r="F194" s="192" t="s">
        <v>654</v>
      </c>
      <c r="G194" s="192" t="s">
        <v>56</v>
      </c>
      <c r="H194" s="193">
        <v>124049.86380000001</v>
      </c>
      <c r="I194" s="193">
        <v>217087.2617</v>
      </c>
      <c r="J194" s="193">
        <v>160840.69020000001</v>
      </c>
      <c r="K194" s="193">
        <v>281471.20789999998</v>
      </c>
      <c r="L194" s="193">
        <v>192768.42739999999</v>
      </c>
      <c r="M194" s="193">
        <v>337344.74800000002</v>
      </c>
      <c r="N194" s="193">
        <v>230396.97219999999</v>
      </c>
      <c r="O194" s="193">
        <v>403194.70130000002</v>
      </c>
      <c r="P194" s="193">
        <v>271702.73479999998</v>
      </c>
      <c r="Q194" s="193">
        <v>475479.78570000001</v>
      </c>
      <c r="R194" s="193">
        <v>297974.45779999997</v>
      </c>
      <c r="S194" s="193">
        <v>521455.30109999998</v>
      </c>
      <c r="T194" s="193">
        <v>321707.48719999997</v>
      </c>
      <c r="U194" s="193">
        <v>562988.10259999998</v>
      </c>
    </row>
    <row r="195" spans="1:21" x14ac:dyDescent="0.25">
      <c r="A195" s="192" t="s">
        <v>658</v>
      </c>
      <c r="B195" s="192" t="s">
        <v>350</v>
      </c>
      <c r="C195" s="192" t="s">
        <v>361</v>
      </c>
      <c r="D195" s="192" t="s">
        <v>477</v>
      </c>
      <c r="E195" s="192" t="s">
        <v>500</v>
      </c>
      <c r="F195" s="192" t="s">
        <v>655</v>
      </c>
      <c r="G195" s="192" t="s">
        <v>5</v>
      </c>
      <c r="H195" s="193">
        <v>107674.00350000001</v>
      </c>
      <c r="I195" s="193">
        <v>188429.5061</v>
      </c>
      <c r="J195" s="193">
        <v>141286.60459999999</v>
      </c>
      <c r="K195" s="193">
        <v>247251.55809999999</v>
      </c>
      <c r="L195" s="193">
        <v>171963.04180000001</v>
      </c>
      <c r="M195" s="193">
        <v>300935.32309999998</v>
      </c>
      <c r="N195" s="193">
        <v>211327.92129999999</v>
      </c>
      <c r="O195" s="193">
        <v>369823.86219999997</v>
      </c>
      <c r="P195" s="193">
        <v>251575.1262</v>
      </c>
      <c r="Q195" s="193">
        <v>440256.47080000001</v>
      </c>
      <c r="R195" s="193">
        <v>277916.95319999999</v>
      </c>
      <c r="S195" s="193">
        <v>486354.66800000001</v>
      </c>
      <c r="T195" s="193">
        <v>302067.31630000001</v>
      </c>
      <c r="U195" s="193">
        <v>528617.80350000004</v>
      </c>
    </row>
    <row r="196" spans="1:21" x14ac:dyDescent="0.25">
      <c r="A196" s="192" t="s">
        <v>658</v>
      </c>
      <c r="B196" s="192" t="s">
        <v>350</v>
      </c>
      <c r="C196" s="192" t="s">
        <v>361</v>
      </c>
      <c r="D196" s="192" t="s">
        <v>477</v>
      </c>
      <c r="E196" s="192" t="s">
        <v>500</v>
      </c>
      <c r="F196" s="192" t="s">
        <v>656</v>
      </c>
      <c r="G196" s="192" t="s">
        <v>6</v>
      </c>
      <c r="H196" s="193">
        <v>97773.905400000003</v>
      </c>
      <c r="I196" s="193">
        <v>171104.33429999999</v>
      </c>
      <c r="J196" s="193">
        <v>132990.72839999999</v>
      </c>
      <c r="K196" s="193">
        <v>232733.77470000001</v>
      </c>
      <c r="L196" s="193">
        <v>168115.1091</v>
      </c>
      <c r="M196" s="193">
        <v>294201.44099999999</v>
      </c>
      <c r="N196" s="193">
        <v>221270.5986</v>
      </c>
      <c r="O196" s="193">
        <v>387223.5477</v>
      </c>
      <c r="P196" s="193">
        <v>273885.54820000002</v>
      </c>
      <c r="Q196" s="193">
        <v>479299.70939999999</v>
      </c>
      <c r="R196" s="193">
        <v>308361.58120000002</v>
      </c>
      <c r="S196" s="193">
        <v>539632.76710000006</v>
      </c>
      <c r="T196" s="193">
        <v>342357.13419999997</v>
      </c>
      <c r="U196" s="193">
        <v>599124.98490000004</v>
      </c>
    </row>
    <row r="197" spans="1:21" x14ac:dyDescent="0.25">
      <c r="A197" s="192" t="s">
        <v>658</v>
      </c>
      <c r="B197" s="192" t="s">
        <v>350</v>
      </c>
      <c r="C197" s="192" t="s">
        <v>361</v>
      </c>
      <c r="D197" s="192" t="s">
        <v>477</v>
      </c>
      <c r="E197" s="192" t="s">
        <v>500</v>
      </c>
      <c r="F197" s="192" t="s">
        <v>657</v>
      </c>
      <c r="G197" s="192" t="s">
        <v>4</v>
      </c>
      <c r="H197" s="193">
        <v>109459.12669999999</v>
      </c>
      <c r="I197" s="193">
        <v>175134.60519999999</v>
      </c>
      <c r="J197" s="193">
        <v>153242.77720000001</v>
      </c>
      <c r="K197" s="193">
        <v>245188.4472</v>
      </c>
      <c r="L197" s="193">
        <v>197026.42790000001</v>
      </c>
      <c r="M197" s="193">
        <v>315242.2893</v>
      </c>
      <c r="N197" s="193">
        <v>262701.90389999998</v>
      </c>
      <c r="O197" s="193">
        <v>420323.05249999999</v>
      </c>
      <c r="P197" s="193">
        <v>328377.3798</v>
      </c>
      <c r="Q197" s="193">
        <v>525403.81550000003</v>
      </c>
      <c r="R197" s="193">
        <v>372161.03049999999</v>
      </c>
      <c r="S197" s="193">
        <v>595457.65760000004</v>
      </c>
      <c r="T197" s="193">
        <v>415944.68109999999</v>
      </c>
      <c r="U197" s="193">
        <v>665511.49959999998</v>
      </c>
    </row>
    <row r="198" spans="1:21" x14ac:dyDescent="0.25">
      <c r="A198" s="192" t="s">
        <v>658</v>
      </c>
      <c r="B198" s="192" t="s">
        <v>350</v>
      </c>
      <c r="C198" s="192" t="s">
        <v>365</v>
      </c>
      <c r="D198" s="192" t="s">
        <v>478</v>
      </c>
      <c r="E198" s="192" t="s">
        <v>501</v>
      </c>
      <c r="F198" s="192" t="s">
        <v>654</v>
      </c>
      <c r="G198" s="192" t="s">
        <v>56</v>
      </c>
      <c r="H198" s="193">
        <v>135378.30170000001</v>
      </c>
      <c r="I198" s="193">
        <v>236912.02789999999</v>
      </c>
      <c r="J198" s="193">
        <v>175633.18299999999</v>
      </c>
      <c r="K198" s="193">
        <v>307358.07030000002</v>
      </c>
      <c r="L198" s="193">
        <v>210566.16990000001</v>
      </c>
      <c r="M198" s="193">
        <v>368490.79729999998</v>
      </c>
      <c r="N198" s="193">
        <v>251772.22409999999</v>
      </c>
      <c r="O198" s="193">
        <v>440601.3921</v>
      </c>
      <c r="P198" s="193">
        <v>296999.1986</v>
      </c>
      <c r="Q198" s="193">
        <v>519748.59749999997</v>
      </c>
      <c r="R198" s="193">
        <v>325755.76319999999</v>
      </c>
      <c r="S198" s="193">
        <v>570072.58550000004</v>
      </c>
      <c r="T198" s="193">
        <v>351799.90250000003</v>
      </c>
      <c r="U198" s="193">
        <v>615649.82940000005</v>
      </c>
    </row>
    <row r="199" spans="1:21" x14ac:dyDescent="0.25">
      <c r="A199" s="192" t="s">
        <v>658</v>
      </c>
      <c r="B199" s="192" t="s">
        <v>350</v>
      </c>
      <c r="C199" s="192" t="s">
        <v>365</v>
      </c>
      <c r="D199" s="192" t="s">
        <v>478</v>
      </c>
      <c r="E199" s="192" t="s">
        <v>501</v>
      </c>
      <c r="F199" s="192" t="s">
        <v>655</v>
      </c>
      <c r="G199" s="192" t="s">
        <v>5</v>
      </c>
      <c r="H199" s="193">
        <v>117067.1125</v>
      </c>
      <c r="I199" s="193">
        <v>204867.44690000001</v>
      </c>
      <c r="J199" s="193">
        <v>153768.16020000001</v>
      </c>
      <c r="K199" s="193">
        <v>269094.28049999999</v>
      </c>
      <c r="L199" s="193">
        <v>187301.96609999999</v>
      </c>
      <c r="M199" s="193">
        <v>327778.44069999998</v>
      </c>
      <c r="N199" s="193">
        <v>230449.55809999999</v>
      </c>
      <c r="O199" s="193">
        <v>403286.7267</v>
      </c>
      <c r="P199" s="193">
        <v>274492.87280000001</v>
      </c>
      <c r="Q199" s="193">
        <v>480362.52740000002</v>
      </c>
      <c r="R199" s="193">
        <v>303304.10369999998</v>
      </c>
      <c r="S199" s="193">
        <v>530782.18130000005</v>
      </c>
      <c r="T199" s="193">
        <v>329762.26130000001</v>
      </c>
      <c r="U199" s="193">
        <v>577083.95730000001</v>
      </c>
    </row>
    <row r="200" spans="1:21" x14ac:dyDescent="0.25">
      <c r="A200" s="192" t="s">
        <v>658</v>
      </c>
      <c r="B200" s="192" t="s">
        <v>350</v>
      </c>
      <c r="C200" s="192" t="s">
        <v>365</v>
      </c>
      <c r="D200" s="192" t="s">
        <v>478</v>
      </c>
      <c r="E200" s="192" t="s">
        <v>501</v>
      </c>
      <c r="F200" s="192" t="s">
        <v>656</v>
      </c>
      <c r="G200" s="192" t="s">
        <v>6</v>
      </c>
      <c r="H200" s="193">
        <v>105796.73759999999</v>
      </c>
      <c r="I200" s="193">
        <v>185144.29070000001</v>
      </c>
      <c r="J200" s="193">
        <v>143762.64249999999</v>
      </c>
      <c r="K200" s="193">
        <v>251584.62450000001</v>
      </c>
      <c r="L200" s="193">
        <v>181625.1802</v>
      </c>
      <c r="M200" s="193">
        <v>317844.06520000001</v>
      </c>
      <c r="N200" s="193">
        <v>238943.32269999999</v>
      </c>
      <c r="O200" s="193">
        <v>418150.81479999999</v>
      </c>
      <c r="P200" s="193">
        <v>295657.04330000002</v>
      </c>
      <c r="Q200" s="193">
        <v>517399.82579999999</v>
      </c>
      <c r="R200" s="193">
        <v>332794.6103</v>
      </c>
      <c r="S200" s="193">
        <v>582390.56799999997</v>
      </c>
      <c r="T200" s="193">
        <v>369394.91330000001</v>
      </c>
      <c r="U200" s="193">
        <v>646441.09829999995</v>
      </c>
    </row>
    <row r="201" spans="1:21" x14ac:dyDescent="0.25">
      <c r="A201" s="192" t="s">
        <v>658</v>
      </c>
      <c r="B201" s="192" t="s">
        <v>350</v>
      </c>
      <c r="C201" s="192" t="s">
        <v>365</v>
      </c>
      <c r="D201" s="192" t="s">
        <v>478</v>
      </c>
      <c r="E201" s="192" t="s">
        <v>501</v>
      </c>
      <c r="F201" s="192" t="s">
        <v>657</v>
      </c>
      <c r="G201" s="192" t="s">
        <v>4</v>
      </c>
      <c r="H201" s="193">
        <v>119444.11380000001</v>
      </c>
      <c r="I201" s="193">
        <v>191110.58499999999</v>
      </c>
      <c r="J201" s="193">
        <v>167221.75940000001</v>
      </c>
      <c r="K201" s="193">
        <v>267554.81890000001</v>
      </c>
      <c r="L201" s="193">
        <v>214999.40489999999</v>
      </c>
      <c r="M201" s="193">
        <v>343999.05300000001</v>
      </c>
      <c r="N201" s="193">
        <v>286665.87329999998</v>
      </c>
      <c r="O201" s="193">
        <v>458665.40399999998</v>
      </c>
      <c r="P201" s="193">
        <v>358332.34149999998</v>
      </c>
      <c r="Q201" s="193">
        <v>573331.75490000006</v>
      </c>
      <c r="R201" s="193">
        <v>406109.98710000003</v>
      </c>
      <c r="S201" s="193">
        <v>649775.98899999994</v>
      </c>
      <c r="T201" s="193">
        <v>453887.63260000001</v>
      </c>
      <c r="U201" s="193">
        <v>726220.22290000005</v>
      </c>
    </row>
    <row r="202" spans="1:21" x14ac:dyDescent="0.25">
      <c r="A202" s="192" t="s">
        <v>658</v>
      </c>
      <c r="B202" s="192" t="s">
        <v>350</v>
      </c>
      <c r="C202" s="192" t="s">
        <v>365</v>
      </c>
      <c r="D202" s="192" t="s">
        <v>478</v>
      </c>
      <c r="E202" s="192" t="s">
        <v>368</v>
      </c>
      <c r="F202" s="192" t="s">
        <v>654</v>
      </c>
      <c r="G202" s="192" t="s">
        <v>56</v>
      </c>
      <c r="H202" s="193">
        <v>133587.4909</v>
      </c>
      <c r="I202" s="193">
        <v>233778.109</v>
      </c>
      <c r="J202" s="193">
        <v>173367.28520000001</v>
      </c>
      <c r="K202" s="193">
        <v>303392.74910000002</v>
      </c>
      <c r="L202" s="193">
        <v>207887.4889</v>
      </c>
      <c r="M202" s="193">
        <v>363803.10560000001</v>
      </c>
      <c r="N202" s="193">
        <v>248626.2231</v>
      </c>
      <c r="O202" s="193">
        <v>435095.89039999997</v>
      </c>
      <c r="P202" s="193">
        <v>293337.03460000001</v>
      </c>
      <c r="Q202" s="193">
        <v>513339.81050000002</v>
      </c>
      <c r="R202" s="193">
        <v>321760.37599999999</v>
      </c>
      <c r="S202" s="193">
        <v>563080.65800000005</v>
      </c>
      <c r="T202" s="193">
        <v>347539.17080000002</v>
      </c>
      <c r="U202" s="193">
        <v>608193.54890000005</v>
      </c>
    </row>
    <row r="203" spans="1:21" x14ac:dyDescent="0.25">
      <c r="A203" s="192" t="s">
        <v>658</v>
      </c>
      <c r="B203" s="192" t="s">
        <v>350</v>
      </c>
      <c r="C203" s="192" t="s">
        <v>365</v>
      </c>
      <c r="D203" s="192" t="s">
        <v>478</v>
      </c>
      <c r="E203" s="192" t="s">
        <v>368</v>
      </c>
      <c r="F203" s="192" t="s">
        <v>655</v>
      </c>
      <c r="G203" s="192" t="s">
        <v>5</v>
      </c>
      <c r="H203" s="193">
        <v>115276.3017</v>
      </c>
      <c r="I203" s="193">
        <v>201733.52799999999</v>
      </c>
      <c r="J203" s="193">
        <v>151502.26250000001</v>
      </c>
      <c r="K203" s="193">
        <v>265128.95929999999</v>
      </c>
      <c r="L203" s="193">
        <v>184623.28520000001</v>
      </c>
      <c r="M203" s="193">
        <v>323090.74900000001</v>
      </c>
      <c r="N203" s="193">
        <v>227303.55720000001</v>
      </c>
      <c r="O203" s="193">
        <v>397781.22499999998</v>
      </c>
      <c r="P203" s="193">
        <v>270830.70880000002</v>
      </c>
      <c r="Q203" s="193">
        <v>473953.74040000001</v>
      </c>
      <c r="R203" s="193">
        <v>299295.96649999998</v>
      </c>
      <c r="S203" s="193">
        <v>523767.9412</v>
      </c>
      <c r="T203" s="193">
        <v>325460.48969999998</v>
      </c>
      <c r="U203" s="193">
        <v>569555.85699999996</v>
      </c>
    </row>
    <row r="204" spans="1:21" x14ac:dyDescent="0.25">
      <c r="A204" s="192" t="s">
        <v>658</v>
      </c>
      <c r="B204" s="192" t="s">
        <v>350</v>
      </c>
      <c r="C204" s="192" t="s">
        <v>365</v>
      </c>
      <c r="D204" s="192" t="s">
        <v>478</v>
      </c>
      <c r="E204" s="192" t="s">
        <v>368</v>
      </c>
      <c r="F204" s="192" t="s">
        <v>656</v>
      </c>
      <c r="G204" s="192" t="s">
        <v>6</v>
      </c>
      <c r="H204" s="193">
        <v>103898.2925</v>
      </c>
      <c r="I204" s="193">
        <v>181822.01190000001</v>
      </c>
      <c r="J204" s="193">
        <v>141104.81950000001</v>
      </c>
      <c r="K204" s="193">
        <v>246933.43410000001</v>
      </c>
      <c r="L204" s="193">
        <v>178207.9791</v>
      </c>
      <c r="M204" s="193">
        <v>311863.96340000001</v>
      </c>
      <c r="N204" s="193">
        <v>234387.05470000001</v>
      </c>
      <c r="O204" s="193">
        <v>410177.34570000001</v>
      </c>
      <c r="P204" s="193">
        <v>289961.7083</v>
      </c>
      <c r="Q204" s="193">
        <v>507432.98940000002</v>
      </c>
      <c r="R204" s="193">
        <v>326339.89720000001</v>
      </c>
      <c r="S204" s="193">
        <v>571094.82010000001</v>
      </c>
      <c r="T204" s="193">
        <v>362180.8222</v>
      </c>
      <c r="U204" s="193">
        <v>633816.4388</v>
      </c>
    </row>
    <row r="205" spans="1:21" x14ac:dyDescent="0.25">
      <c r="A205" s="192" t="s">
        <v>658</v>
      </c>
      <c r="B205" s="192" t="s">
        <v>350</v>
      </c>
      <c r="C205" s="192" t="s">
        <v>365</v>
      </c>
      <c r="D205" s="192" t="s">
        <v>478</v>
      </c>
      <c r="E205" s="192" t="s">
        <v>368</v>
      </c>
      <c r="F205" s="192" t="s">
        <v>657</v>
      </c>
      <c r="G205" s="192" t="s">
        <v>4</v>
      </c>
      <c r="H205" s="193">
        <v>117858.0258</v>
      </c>
      <c r="I205" s="193">
        <v>188572.84409999999</v>
      </c>
      <c r="J205" s="193">
        <v>165001.23610000001</v>
      </c>
      <c r="K205" s="193">
        <v>264001.9817</v>
      </c>
      <c r="L205" s="193">
        <v>212144.44639999999</v>
      </c>
      <c r="M205" s="193">
        <v>339431.11940000003</v>
      </c>
      <c r="N205" s="193">
        <v>282859.26199999999</v>
      </c>
      <c r="O205" s="193">
        <v>452574.8259</v>
      </c>
      <c r="P205" s="193">
        <v>353574.07740000001</v>
      </c>
      <c r="Q205" s="193">
        <v>565718.53229999996</v>
      </c>
      <c r="R205" s="193">
        <v>400717.28779999999</v>
      </c>
      <c r="S205" s="193">
        <v>641147.67000000004</v>
      </c>
      <c r="T205" s="193">
        <v>447860.49810000003</v>
      </c>
      <c r="U205" s="193">
        <v>716576.80759999994</v>
      </c>
    </row>
    <row r="206" spans="1:21" x14ac:dyDescent="0.25">
      <c r="A206" s="192" t="s">
        <v>658</v>
      </c>
      <c r="B206" s="192" t="s">
        <v>350</v>
      </c>
      <c r="C206" s="192" t="s">
        <v>365</v>
      </c>
      <c r="D206" s="192" t="s">
        <v>478</v>
      </c>
      <c r="E206" s="192" t="s">
        <v>369</v>
      </c>
      <c r="F206" s="192" t="s">
        <v>654</v>
      </c>
      <c r="G206" s="192" t="s">
        <v>56</v>
      </c>
      <c r="H206" s="193">
        <v>135379.3302</v>
      </c>
      <c r="I206" s="193">
        <v>236913.8279</v>
      </c>
      <c r="J206" s="193">
        <v>175599.19870000001</v>
      </c>
      <c r="K206" s="193">
        <v>307298.59769999998</v>
      </c>
      <c r="L206" s="193">
        <v>210502.11199999999</v>
      </c>
      <c r="M206" s="193">
        <v>368378.6961</v>
      </c>
      <c r="N206" s="193">
        <v>251660.6421</v>
      </c>
      <c r="O206" s="193">
        <v>440406.1238</v>
      </c>
      <c r="P206" s="193">
        <v>296837.44919999997</v>
      </c>
      <c r="Q206" s="193">
        <v>519465.53600000002</v>
      </c>
      <c r="R206" s="193">
        <v>325565.21179999999</v>
      </c>
      <c r="S206" s="193">
        <v>569739.12049999996</v>
      </c>
      <c r="T206" s="193">
        <v>351560.84389999998</v>
      </c>
      <c r="U206" s="193">
        <v>615231.47679999995</v>
      </c>
    </row>
    <row r="207" spans="1:21" x14ac:dyDescent="0.25">
      <c r="A207" s="192" t="s">
        <v>658</v>
      </c>
      <c r="B207" s="192" t="s">
        <v>350</v>
      </c>
      <c r="C207" s="192" t="s">
        <v>365</v>
      </c>
      <c r="D207" s="192" t="s">
        <v>478</v>
      </c>
      <c r="E207" s="192" t="s">
        <v>369</v>
      </c>
      <c r="F207" s="192" t="s">
        <v>655</v>
      </c>
      <c r="G207" s="192" t="s">
        <v>5</v>
      </c>
      <c r="H207" s="193">
        <v>117217.01240000001</v>
      </c>
      <c r="I207" s="193">
        <v>205129.77170000001</v>
      </c>
      <c r="J207" s="193">
        <v>153911.94010000001</v>
      </c>
      <c r="K207" s="193">
        <v>269345.89510000002</v>
      </c>
      <c r="L207" s="193">
        <v>187427.04800000001</v>
      </c>
      <c r="M207" s="193">
        <v>327997.33380000002</v>
      </c>
      <c r="N207" s="193">
        <v>230511.33110000001</v>
      </c>
      <c r="O207" s="193">
        <v>403394.82929999998</v>
      </c>
      <c r="P207" s="193">
        <v>274514.10149999999</v>
      </c>
      <c r="Q207" s="193">
        <v>480399.6776</v>
      </c>
      <c r="R207" s="193">
        <v>303303.92930000002</v>
      </c>
      <c r="S207" s="193">
        <v>530781.8763</v>
      </c>
      <c r="T207" s="193">
        <v>329727.61719999998</v>
      </c>
      <c r="U207" s="193">
        <v>577023.32999999996</v>
      </c>
    </row>
    <row r="208" spans="1:21" x14ac:dyDescent="0.25">
      <c r="A208" s="192" t="s">
        <v>658</v>
      </c>
      <c r="B208" s="192" t="s">
        <v>350</v>
      </c>
      <c r="C208" s="192" t="s">
        <v>365</v>
      </c>
      <c r="D208" s="192" t="s">
        <v>478</v>
      </c>
      <c r="E208" s="192" t="s">
        <v>369</v>
      </c>
      <c r="F208" s="192" t="s">
        <v>656</v>
      </c>
      <c r="G208" s="192" t="s">
        <v>6</v>
      </c>
      <c r="H208" s="193">
        <v>106104.4803</v>
      </c>
      <c r="I208" s="193">
        <v>185682.8407</v>
      </c>
      <c r="J208" s="193">
        <v>144228.87100000001</v>
      </c>
      <c r="K208" s="193">
        <v>252400.52420000001</v>
      </c>
      <c r="L208" s="193">
        <v>182250.7346</v>
      </c>
      <c r="M208" s="193">
        <v>318938.7856</v>
      </c>
      <c r="N208" s="193">
        <v>239803.60329999999</v>
      </c>
      <c r="O208" s="193">
        <v>419656.30589999998</v>
      </c>
      <c r="P208" s="193">
        <v>296756.96409999998</v>
      </c>
      <c r="Q208" s="193">
        <v>519324.68719999999</v>
      </c>
      <c r="R208" s="193">
        <v>334059.7512</v>
      </c>
      <c r="S208" s="193">
        <v>584604.56460000004</v>
      </c>
      <c r="T208" s="193">
        <v>370829.6422</v>
      </c>
      <c r="U208" s="193">
        <v>648951.87379999994</v>
      </c>
    </row>
    <row r="209" spans="1:21" x14ac:dyDescent="0.25">
      <c r="A209" s="192" t="s">
        <v>658</v>
      </c>
      <c r="B209" s="192" t="s">
        <v>350</v>
      </c>
      <c r="C209" s="192" t="s">
        <v>365</v>
      </c>
      <c r="D209" s="192" t="s">
        <v>478</v>
      </c>
      <c r="E209" s="192" t="s">
        <v>369</v>
      </c>
      <c r="F209" s="192" t="s">
        <v>657</v>
      </c>
      <c r="G209" s="192" t="s">
        <v>4</v>
      </c>
      <c r="H209" s="193">
        <v>119448.74800000001</v>
      </c>
      <c r="I209" s="193">
        <v>191117.99960000001</v>
      </c>
      <c r="J209" s="193">
        <v>167228.24710000001</v>
      </c>
      <c r="K209" s="193">
        <v>267565.19929999998</v>
      </c>
      <c r="L209" s="193">
        <v>215007.7463</v>
      </c>
      <c r="M209" s="193">
        <v>344012.39919999999</v>
      </c>
      <c r="N209" s="193">
        <v>286676.995</v>
      </c>
      <c r="O209" s="193">
        <v>458683.19890000002</v>
      </c>
      <c r="P209" s="193">
        <v>358346.2438</v>
      </c>
      <c r="Q209" s="193">
        <v>573353.99860000005</v>
      </c>
      <c r="R209" s="193">
        <v>406125.74290000001</v>
      </c>
      <c r="S209" s="193">
        <v>649801.19850000006</v>
      </c>
      <c r="T209" s="193">
        <v>453905.24219999998</v>
      </c>
      <c r="U209" s="193">
        <v>726248.39820000005</v>
      </c>
    </row>
    <row r="210" spans="1:21" x14ac:dyDescent="0.25">
      <c r="A210" s="192" t="s">
        <v>658</v>
      </c>
      <c r="B210" s="192" t="s">
        <v>350</v>
      </c>
      <c r="C210" s="192" t="s">
        <v>365</v>
      </c>
      <c r="D210" s="192" t="s">
        <v>478</v>
      </c>
      <c r="E210" s="192" t="s">
        <v>370</v>
      </c>
      <c r="F210" s="192" t="s">
        <v>654</v>
      </c>
      <c r="G210" s="192" t="s">
        <v>56</v>
      </c>
      <c r="H210" s="193">
        <v>121065.1756</v>
      </c>
      <c r="I210" s="193">
        <v>211864.05729999999</v>
      </c>
      <c r="J210" s="193">
        <v>157064.1893</v>
      </c>
      <c r="K210" s="193">
        <v>274862.33120000002</v>
      </c>
      <c r="L210" s="193">
        <v>188303.95379999999</v>
      </c>
      <c r="M210" s="193">
        <v>329531.9192</v>
      </c>
      <c r="N210" s="193">
        <v>225153.63089999999</v>
      </c>
      <c r="O210" s="193">
        <v>394018.8542</v>
      </c>
      <c r="P210" s="193">
        <v>265599.12079999998</v>
      </c>
      <c r="Q210" s="193">
        <v>464798.46130000002</v>
      </c>
      <c r="R210" s="193">
        <v>291315.47110000002</v>
      </c>
      <c r="S210" s="193">
        <v>509802.07459999999</v>
      </c>
      <c r="T210" s="193">
        <v>314606.25929999998</v>
      </c>
      <c r="U210" s="193">
        <v>550560.95369999995</v>
      </c>
    </row>
    <row r="211" spans="1:21" x14ac:dyDescent="0.25">
      <c r="A211" s="192" t="s">
        <v>658</v>
      </c>
      <c r="B211" s="192" t="s">
        <v>350</v>
      </c>
      <c r="C211" s="192" t="s">
        <v>365</v>
      </c>
      <c r="D211" s="192" t="s">
        <v>478</v>
      </c>
      <c r="E211" s="192" t="s">
        <v>370</v>
      </c>
      <c r="F211" s="192" t="s">
        <v>655</v>
      </c>
      <c r="G211" s="192" t="s">
        <v>5</v>
      </c>
      <c r="H211" s="193">
        <v>104689.3153</v>
      </c>
      <c r="I211" s="193">
        <v>183206.30179999999</v>
      </c>
      <c r="J211" s="193">
        <v>137510.10380000001</v>
      </c>
      <c r="K211" s="193">
        <v>240642.68160000001</v>
      </c>
      <c r="L211" s="193">
        <v>167498.56820000001</v>
      </c>
      <c r="M211" s="193">
        <v>293122.49430000002</v>
      </c>
      <c r="N211" s="193">
        <v>206084.58</v>
      </c>
      <c r="O211" s="193">
        <v>360648.01500000001</v>
      </c>
      <c r="P211" s="193">
        <v>245471.5122</v>
      </c>
      <c r="Q211" s="193">
        <v>429575.14649999997</v>
      </c>
      <c r="R211" s="193">
        <v>271236.71659999999</v>
      </c>
      <c r="S211" s="193">
        <v>474664.25400000002</v>
      </c>
      <c r="T211" s="193">
        <v>294897.68839999998</v>
      </c>
      <c r="U211" s="193">
        <v>516070.9546</v>
      </c>
    </row>
    <row r="212" spans="1:21" x14ac:dyDescent="0.25">
      <c r="A212" s="192" t="s">
        <v>658</v>
      </c>
      <c r="B212" s="192" t="s">
        <v>350</v>
      </c>
      <c r="C212" s="192" t="s">
        <v>365</v>
      </c>
      <c r="D212" s="192" t="s">
        <v>478</v>
      </c>
      <c r="E212" s="192" t="s">
        <v>370</v>
      </c>
      <c r="F212" s="192" t="s">
        <v>656</v>
      </c>
      <c r="G212" s="192" t="s">
        <v>6</v>
      </c>
      <c r="H212" s="193">
        <v>94609.826499999996</v>
      </c>
      <c r="I212" s="193">
        <v>165567.19639999999</v>
      </c>
      <c r="J212" s="193">
        <v>128561.0181</v>
      </c>
      <c r="K212" s="193">
        <v>224981.78159999999</v>
      </c>
      <c r="L212" s="193">
        <v>162419.76730000001</v>
      </c>
      <c r="M212" s="193">
        <v>284234.59269999998</v>
      </c>
      <c r="N212" s="193">
        <v>213676.8095</v>
      </c>
      <c r="O212" s="193">
        <v>373934.4167</v>
      </c>
      <c r="P212" s="193">
        <v>264393.31180000002</v>
      </c>
      <c r="Q212" s="193">
        <v>462688.29560000001</v>
      </c>
      <c r="R212" s="193">
        <v>297603.7132</v>
      </c>
      <c r="S212" s="193">
        <v>520806.49810000003</v>
      </c>
      <c r="T212" s="193">
        <v>330333.6347</v>
      </c>
      <c r="U212" s="193">
        <v>578083.86069999996</v>
      </c>
    </row>
    <row r="213" spans="1:21" x14ac:dyDescent="0.25">
      <c r="A213" s="192" t="s">
        <v>658</v>
      </c>
      <c r="B213" s="192" t="s">
        <v>350</v>
      </c>
      <c r="C213" s="192" t="s">
        <v>365</v>
      </c>
      <c r="D213" s="192" t="s">
        <v>478</v>
      </c>
      <c r="E213" s="192" t="s">
        <v>370</v>
      </c>
      <c r="F213" s="192" t="s">
        <v>657</v>
      </c>
      <c r="G213" s="192" t="s">
        <v>4</v>
      </c>
      <c r="H213" s="193">
        <v>106815.64350000001</v>
      </c>
      <c r="I213" s="193">
        <v>170905.03200000001</v>
      </c>
      <c r="J213" s="193">
        <v>149541.9008</v>
      </c>
      <c r="K213" s="193">
        <v>239267.0448</v>
      </c>
      <c r="L213" s="193">
        <v>192268.15820000001</v>
      </c>
      <c r="M213" s="193">
        <v>307629.0576</v>
      </c>
      <c r="N213" s="193">
        <v>256357.5442</v>
      </c>
      <c r="O213" s="193">
        <v>410172.07679999998</v>
      </c>
      <c r="P213" s="193">
        <v>320446.9302</v>
      </c>
      <c r="Q213" s="193">
        <v>512715.09590000001</v>
      </c>
      <c r="R213" s="193">
        <v>363173.1876</v>
      </c>
      <c r="S213" s="193">
        <v>581077.10880000005</v>
      </c>
      <c r="T213" s="193">
        <v>405899.4449</v>
      </c>
      <c r="U213" s="193">
        <v>649439.12150000001</v>
      </c>
    </row>
    <row r="214" spans="1:21" x14ac:dyDescent="0.25">
      <c r="A214" s="192" t="s">
        <v>658</v>
      </c>
      <c r="B214" s="192" t="s">
        <v>350</v>
      </c>
      <c r="C214" s="192" t="s">
        <v>365</v>
      </c>
      <c r="D214" s="192" t="s">
        <v>478</v>
      </c>
      <c r="E214" s="192" t="s">
        <v>502</v>
      </c>
      <c r="F214" s="192" t="s">
        <v>654</v>
      </c>
      <c r="G214" s="192" t="s">
        <v>56</v>
      </c>
      <c r="H214" s="193">
        <v>133588.51939999999</v>
      </c>
      <c r="I214" s="193">
        <v>233779.90900000001</v>
      </c>
      <c r="J214" s="193">
        <v>173333.3008</v>
      </c>
      <c r="K214" s="193">
        <v>303333.27639999997</v>
      </c>
      <c r="L214" s="193">
        <v>207823.43109999999</v>
      </c>
      <c r="M214" s="193">
        <v>363691.00449999998</v>
      </c>
      <c r="N214" s="193">
        <v>248514.64120000001</v>
      </c>
      <c r="O214" s="193">
        <v>434900.62199999997</v>
      </c>
      <c r="P214" s="193">
        <v>293175.28519999998</v>
      </c>
      <c r="Q214" s="193">
        <v>513056.74900000001</v>
      </c>
      <c r="R214" s="193">
        <v>321569.82459999999</v>
      </c>
      <c r="S214" s="193">
        <v>562747.19299999997</v>
      </c>
      <c r="T214" s="193">
        <v>347300.11229999998</v>
      </c>
      <c r="U214" s="193">
        <v>607775.19640000002</v>
      </c>
    </row>
    <row r="215" spans="1:21" x14ac:dyDescent="0.25">
      <c r="A215" s="192" t="s">
        <v>658</v>
      </c>
      <c r="B215" s="192" t="s">
        <v>350</v>
      </c>
      <c r="C215" s="192" t="s">
        <v>365</v>
      </c>
      <c r="D215" s="192" t="s">
        <v>478</v>
      </c>
      <c r="E215" s="192" t="s">
        <v>502</v>
      </c>
      <c r="F215" s="192" t="s">
        <v>655</v>
      </c>
      <c r="G215" s="192" t="s">
        <v>5</v>
      </c>
      <c r="H215" s="193">
        <v>115426.2015</v>
      </c>
      <c r="I215" s="193">
        <v>201995.85269999999</v>
      </c>
      <c r="J215" s="193">
        <v>151646.0422</v>
      </c>
      <c r="K215" s="193">
        <v>265380.57390000002</v>
      </c>
      <c r="L215" s="193">
        <v>184748.367</v>
      </c>
      <c r="M215" s="193">
        <v>323309.6422</v>
      </c>
      <c r="N215" s="193">
        <v>227365.33</v>
      </c>
      <c r="O215" s="193">
        <v>397889.32750000001</v>
      </c>
      <c r="P215" s="193">
        <v>270851.9375</v>
      </c>
      <c r="Q215" s="193">
        <v>473990.89059999998</v>
      </c>
      <c r="R215" s="193">
        <v>299295.79210000002</v>
      </c>
      <c r="S215" s="193">
        <v>523767.63630000001</v>
      </c>
      <c r="T215" s="193">
        <v>325425.8455</v>
      </c>
      <c r="U215" s="193">
        <v>569495.22970000003</v>
      </c>
    </row>
    <row r="216" spans="1:21" x14ac:dyDescent="0.25">
      <c r="A216" s="192" t="s">
        <v>658</v>
      </c>
      <c r="B216" s="192" t="s">
        <v>350</v>
      </c>
      <c r="C216" s="192" t="s">
        <v>365</v>
      </c>
      <c r="D216" s="192" t="s">
        <v>478</v>
      </c>
      <c r="E216" s="192" t="s">
        <v>502</v>
      </c>
      <c r="F216" s="192" t="s">
        <v>656</v>
      </c>
      <c r="G216" s="192" t="s">
        <v>6</v>
      </c>
      <c r="H216" s="193">
        <v>104206.0353</v>
      </c>
      <c r="I216" s="193">
        <v>182360.5619</v>
      </c>
      <c r="J216" s="193">
        <v>141571.04800000001</v>
      </c>
      <c r="K216" s="193">
        <v>247749.334</v>
      </c>
      <c r="L216" s="193">
        <v>178833.5336</v>
      </c>
      <c r="M216" s="193">
        <v>312958.6838</v>
      </c>
      <c r="N216" s="193">
        <v>235247.33530000001</v>
      </c>
      <c r="O216" s="193">
        <v>411682.83679999999</v>
      </c>
      <c r="P216" s="193">
        <v>291061.62900000002</v>
      </c>
      <c r="Q216" s="193">
        <v>509357.85070000001</v>
      </c>
      <c r="R216" s="193">
        <v>327605.038</v>
      </c>
      <c r="S216" s="193">
        <v>573308.81660000002</v>
      </c>
      <c r="T216" s="193">
        <v>363615.55109999998</v>
      </c>
      <c r="U216" s="193">
        <v>636327.21440000006</v>
      </c>
    </row>
    <row r="217" spans="1:21" x14ac:dyDescent="0.25">
      <c r="A217" s="192" t="s">
        <v>658</v>
      </c>
      <c r="B217" s="192" t="s">
        <v>350</v>
      </c>
      <c r="C217" s="192" t="s">
        <v>365</v>
      </c>
      <c r="D217" s="192" t="s">
        <v>478</v>
      </c>
      <c r="E217" s="192" t="s">
        <v>502</v>
      </c>
      <c r="F217" s="192" t="s">
        <v>657</v>
      </c>
      <c r="G217" s="192" t="s">
        <v>4</v>
      </c>
      <c r="H217" s="193">
        <v>117862.6599</v>
      </c>
      <c r="I217" s="193">
        <v>188580.25870000001</v>
      </c>
      <c r="J217" s="193">
        <v>165007.72390000001</v>
      </c>
      <c r="K217" s="193">
        <v>264012.36200000002</v>
      </c>
      <c r="L217" s="193">
        <v>212152.78779999999</v>
      </c>
      <c r="M217" s="193">
        <v>339444.4656</v>
      </c>
      <c r="N217" s="193">
        <v>282870.38370000001</v>
      </c>
      <c r="O217" s="193">
        <v>452592.62079999998</v>
      </c>
      <c r="P217" s="193">
        <v>353587.97970000003</v>
      </c>
      <c r="Q217" s="193">
        <v>565740.77590000001</v>
      </c>
      <c r="R217" s="193">
        <v>400733.04369999998</v>
      </c>
      <c r="S217" s="193">
        <v>641172.87950000004</v>
      </c>
      <c r="T217" s="193">
        <v>447878.10769999999</v>
      </c>
      <c r="U217" s="193">
        <v>716604.98289999994</v>
      </c>
    </row>
    <row r="218" spans="1:21" x14ac:dyDescent="0.25">
      <c r="A218" s="192" t="s">
        <v>658</v>
      </c>
      <c r="B218" s="192" t="s">
        <v>350</v>
      </c>
      <c r="C218" s="192" t="s">
        <v>365</v>
      </c>
      <c r="D218" s="192" t="s">
        <v>478</v>
      </c>
      <c r="E218" s="192" t="s">
        <v>503</v>
      </c>
      <c r="F218" s="192" t="s">
        <v>654</v>
      </c>
      <c r="G218" s="192" t="s">
        <v>56</v>
      </c>
      <c r="H218" s="193">
        <v>124048.83530000001</v>
      </c>
      <c r="I218" s="193">
        <v>217085.46170000001</v>
      </c>
      <c r="J218" s="193">
        <v>160874.67449999999</v>
      </c>
      <c r="K218" s="193">
        <v>281530.68050000002</v>
      </c>
      <c r="L218" s="193">
        <v>192832.4852</v>
      </c>
      <c r="M218" s="193">
        <v>337456.8492</v>
      </c>
      <c r="N218" s="193">
        <v>230508.55410000001</v>
      </c>
      <c r="O218" s="193">
        <v>403389.96970000002</v>
      </c>
      <c r="P218" s="193">
        <v>271864.4841</v>
      </c>
      <c r="Q218" s="193">
        <v>475762.84710000001</v>
      </c>
      <c r="R218" s="193">
        <v>298165.00910000002</v>
      </c>
      <c r="S218" s="193">
        <v>521788.766</v>
      </c>
      <c r="T218" s="193">
        <v>321946.54570000002</v>
      </c>
      <c r="U218" s="193">
        <v>563406.45510000002</v>
      </c>
    </row>
    <row r="219" spans="1:21" x14ac:dyDescent="0.25">
      <c r="A219" s="192" t="s">
        <v>658</v>
      </c>
      <c r="B219" s="192" t="s">
        <v>350</v>
      </c>
      <c r="C219" s="192" t="s">
        <v>365</v>
      </c>
      <c r="D219" s="192" t="s">
        <v>478</v>
      </c>
      <c r="E219" s="192" t="s">
        <v>503</v>
      </c>
      <c r="F219" s="192" t="s">
        <v>655</v>
      </c>
      <c r="G219" s="192" t="s">
        <v>5</v>
      </c>
      <c r="H219" s="193">
        <v>107524.1036</v>
      </c>
      <c r="I219" s="193">
        <v>188167.1813</v>
      </c>
      <c r="J219" s="193">
        <v>141142.8248</v>
      </c>
      <c r="K219" s="193">
        <v>246999.94339999999</v>
      </c>
      <c r="L219" s="193">
        <v>171837.95989999999</v>
      </c>
      <c r="M219" s="193">
        <v>300716.42989999999</v>
      </c>
      <c r="N219" s="193">
        <v>211266.1483</v>
      </c>
      <c r="O219" s="193">
        <v>369715.75959999999</v>
      </c>
      <c r="P219" s="193">
        <v>251553.89749999999</v>
      </c>
      <c r="Q219" s="193">
        <v>440219.32059999998</v>
      </c>
      <c r="R219" s="193">
        <v>277917.1275</v>
      </c>
      <c r="S219" s="193">
        <v>486354.973</v>
      </c>
      <c r="T219" s="193">
        <v>302101.96039999998</v>
      </c>
      <c r="U219" s="193">
        <v>528678.43079999997</v>
      </c>
    </row>
    <row r="220" spans="1:21" x14ac:dyDescent="0.25">
      <c r="A220" s="192" t="s">
        <v>658</v>
      </c>
      <c r="B220" s="192" t="s">
        <v>350</v>
      </c>
      <c r="C220" s="192" t="s">
        <v>365</v>
      </c>
      <c r="D220" s="192" t="s">
        <v>478</v>
      </c>
      <c r="E220" s="192" t="s">
        <v>503</v>
      </c>
      <c r="F220" s="192" t="s">
        <v>656</v>
      </c>
      <c r="G220" s="192" t="s">
        <v>6</v>
      </c>
      <c r="H220" s="193">
        <v>97466.162500000006</v>
      </c>
      <c r="I220" s="193">
        <v>170565.7844</v>
      </c>
      <c r="J220" s="193">
        <v>132524.4999</v>
      </c>
      <c r="K220" s="193">
        <v>231917.8749</v>
      </c>
      <c r="L220" s="193">
        <v>167489.55470000001</v>
      </c>
      <c r="M220" s="193">
        <v>293106.7206</v>
      </c>
      <c r="N220" s="193">
        <v>220410.3181</v>
      </c>
      <c r="O220" s="193">
        <v>385718.05660000001</v>
      </c>
      <c r="P220" s="193">
        <v>272785.6275</v>
      </c>
      <c r="Q220" s="193">
        <v>477374.848</v>
      </c>
      <c r="R220" s="193">
        <v>307096.44030000002</v>
      </c>
      <c r="S220" s="193">
        <v>537418.77060000005</v>
      </c>
      <c r="T220" s="193">
        <v>340922.40529999998</v>
      </c>
      <c r="U220" s="193">
        <v>596614.20920000004</v>
      </c>
    </row>
    <row r="221" spans="1:21" x14ac:dyDescent="0.25">
      <c r="A221" s="192" t="s">
        <v>658</v>
      </c>
      <c r="B221" s="192" t="s">
        <v>350</v>
      </c>
      <c r="C221" s="192" t="s">
        <v>365</v>
      </c>
      <c r="D221" s="192" t="s">
        <v>478</v>
      </c>
      <c r="E221" s="192" t="s">
        <v>503</v>
      </c>
      <c r="F221" s="192" t="s">
        <v>657</v>
      </c>
      <c r="G221" s="192" t="s">
        <v>4</v>
      </c>
      <c r="H221" s="193">
        <v>109454.49249999999</v>
      </c>
      <c r="I221" s="193">
        <v>175127.19070000001</v>
      </c>
      <c r="J221" s="193">
        <v>153236.28950000001</v>
      </c>
      <c r="K221" s="193">
        <v>245178.0668</v>
      </c>
      <c r="L221" s="193">
        <v>197018.08660000001</v>
      </c>
      <c r="M221" s="193">
        <v>315228.94319999998</v>
      </c>
      <c r="N221" s="193">
        <v>262690.78200000001</v>
      </c>
      <c r="O221" s="193">
        <v>420305.25750000001</v>
      </c>
      <c r="P221" s="193">
        <v>328363.47749999998</v>
      </c>
      <c r="Q221" s="193">
        <v>525381.57180000003</v>
      </c>
      <c r="R221" s="193">
        <v>372145.2745</v>
      </c>
      <c r="S221" s="193">
        <v>595432.44810000004</v>
      </c>
      <c r="T221" s="193">
        <v>415927.07150000002</v>
      </c>
      <c r="U221" s="193">
        <v>665483.32440000004</v>
      </c>
    </row>
    <row r="222" spans="1:21" x14ac:dyDescent="0.25">
      <c r="A222" s="192" t="s">
        <v>658</v>
      </c>
      <c r="B222" s="192" t="s">
        <v>350</v>
      </c>
      <c r="C222" s="192" t="s">
        <v>365</v>
      </c>
      <c r="D222" s="192" t="s">
        <v>478</v>
      </c>
      <c r="E222" s="192" t="s">
        <v>504</v>
      </c>
      <c r="F222" s="192" t="s">
        <v>654</v>
      </c>
      <c r="G222" s="192" t="s">
        <v>56</v>
      </c>
      <c r="H222" s="193">
        <v>119871.3017</v>
      </c>
      <c r="I222" s="193">
        <v>209774.77799999999</v>
      </c>
      <c r="J222" s="193">
        <v>155553.59080000001</v>
      </c>
      <c r="K222" s="193">
        <v>272218.78379999998</v>
      </c>
      <c r="L222" s="193">
        <v>186518.16649999999</v>
      </c>
      <c r="M222" s="193">
        <v>326406.79149999999</v>
      </c>
      <c r="N222" s="193">
        <v>223056.29689999999</v>
      </c>
      <c r="O222" s="193">
        <v>390348.5197</v>
      </c>
      <c r="P222" s="193">
        <v>263157.67810000002</v>
      </c>
      <c r="Q222" s="193">
        <v>460525.93670000002</v>
      </c>
      <c r="R222" s="193">
        <v>288651.87969999999</v>
      </c>
      <c r="S222" s="193">
        <v>505140.78950000001</v>
      </c>
      <c r="T222" s="193">
        <v>311765.77149999997</v>
      </c>
      <c r="U222" s="193">
        <v>545590.10010000004</v>
      </c>
    </row>
    <row r="223" spans="1:21" x14ac:dyDescent="0.25">
      <c r="A223" s="192" t="s">
        <v>658</v>
      </c>
      <c r="B223" s="192" t="s">
        <v>350</v>
      </c>
      <c r="C223" s="192" t="s">
        <v>365</v>
      </c>
      <c r="D223" s="192" t="s">
        <v>478</v>
      </c>
      <c r="E223" s="192" t="s">
        <v>504</v>
      </c>
      <c r="F223" s="192" t="s">
        <v>655</v>
      </c>
      <c r="G223" s="192" t="s">
        <v>5</v>
      </c>
      <c r="H223" s="193">
        <v>103495.4414</v>
      </c>
      <c r="I223" s="193">
        <v>181117.02249999999</v>
      </c>
      <c r="J223" s="193">
        <v>135999.50520000001</v>
      </c>
      <c r="K223" s="193">
        <v>237999.1341</v>
      </c>
      <c r="L223" s="193">
        <v>165712.78090000001</v>
      </c>
      <c r="M223" s="193">
        <v>289997.36660000001</v>
      </c>
      <c r="N223" s="193">
        <v>203987.24600000001</v>
      </c>
      <c r="O223" s="193">
        <v>356977.68050000002</v>
      </c>
      <c r="P223" s="193">
        <v>243030.06959999999</v>
      </c>
      <c r="Q223" s="193">
        <v>425302.62180000002</v>
      </c>
      <c r="R223" s="193">
        <v>268564.6251</v>
      </c>
      <c r="S223" s="193">
        <v>469988.09399999998</v>
      </c>
      <c r="T223" s="193">
        <v>292029.8406</v>
      </c>
      <c r="U223" s="193">
        <v>511052.22100000002</v>
      </c>
    </row>
    <row r="224" spans="1:21" x14ac:dyDescent="0.25">
      <c r="A224" s="192" t="s">
        <v>658</v>
      </c>
      <c r="B224" s="192" t="s">
        <v>350</v>
      </c>
      <c r="C224" s="192" t="s">
        <v>365</v>
      </c>
      <c r="D224" s="192" t="s">
        <v>478</v>
      </c>
      <c r="E224" s="192" t="s">
        <v>504</v>
      </c>
      <c r="F224" s="192" t="s">
        <v>656</v>
      </c>
      <c r="G224" s="192" t="s">
        <v>6</v>
      </c>
      <c r="H224" s="193">
        <v>93344.196500000005</v>
      </c>
      <c r="I224" s="193">
        <v>163352.34390000001</v>
      </c>
      <c r="J224" s="193">
        <v>126789.1361</v>
      </c>
      <c r="K224" s="193">
        <v>221880.98809999999</v>
      </c>
      <c r="L224" s="193">
        <v>160141.63320000001</v>
      </c>
      <c r="M224" s="193">
        <v>280247.85810000001</v>
      </c>
      <c r="N224" s="193">
        <v>210639.29749999999</v>
      </c>
      <c r="O224" s="193">
        <v>368618.77059999999</v>
      </c>
      <c r="P224" s="193">
        <v>260596.42180000001</v>
      </c>
      <c r="Q224" s="193">
        <v>456043.73800000001</v>
      </c>
      <c r="R224" s="193">
        <v>293300.5711</v>
      </c>
      <c r="S224" s="193">
        <v>513275.99949999998</v>
      </c>
      <c r="T224" s="193">
        <v>325524.24060000002</v>
      </c>
      <c r="U224" s="193">
        <v>569667.42110000004</v>
      </c>
    </row>
    <row r="225" spans="1:21" x14ac:dyDescent="0.25">
      <c r="A225" s="192" t="s">
        <v>658</v>
      </c>
      <c r="B225" s="192" t="s">
        <v>350</v>
      </c>
      <c r="C225" s="192" t="s">
        <v>365</v>
      </c>
      <c r="D225" s="192" t="s">
        <v>478</v>
      </c>
      <c r="E225" s="192" t="s">
        <v>504</v>
      </c>
      <c r="F225" s="192" t="s">
        <v>657</v>
      </c>
      <c r="G225" s="192" t="s">
        <v>4</v>
      </c>
      <c r="H225" s="193">
        <v>105758.25139999999</v>
      </c>
      <c r="I225" s="193">
        <v>169213.20480000001</v>
      </c>
      <c r="J225" s="193">
        <v>148061.55189999999</v>
      </c>
      <c r="K225" s="193">
        <v>236898.4866</v>
      </c>
      <c r="L225" s="193">
        <v>190364.85250000001</v>
      </c>
      <c r="M225" s="193">
        <v>304583.76850000001</v>
      </c>
      <c r="N225" s="193">
        <v>253819.8033</v>
      </c>
      <c r="O225" s="193">
        <v>406111.69130000001</v>
      </c>
      <c r="P225" s="193">
        <v>317274.75410000002</v>
      </c>
      <c r="Q225" s="193">
        <v>507639.61410000001</v>
      </c>
      <c r="R225" s="193">
        <v>359578.05469999998</v>
      </c>
      <c r="S225" s="193">
        <v>575324.89610000001</v>
      </c>
      <c r="T225" s="193">
        <v>401881.3553</v>
      </c>
      <c r="U225" s="193">
        <v>643010.17799999996</v>
      </c>
    </row>
    <row r="226" spans="1:21" x14ac:dyDescent="0.25">
      <c r="A226" s="192" t="s">
        <v>658</v>
      </c>
      <c r="B226" s="192" t="s">
        <v>350</v>
      </c>
      <c r="C226" s="192" t="s">
        <v>365</v>
      </c>
      <c r="D226" s="192" t="s">
        <v>478</v>
      </c>
      <c r="E226" s="192" t="s">
        <v>371</v>
      </c>
      <c r="F226" s="192" t="s">
        <v>654</v>
      </c>
      <c r="G226" s="192" t="s">
        <v>56</v>
      </c>
      <c r="H226" s="193">
        <v>122853.9293</v>
      </c>
      <c r="I226" s="193">
        <v>214994.3763</v>
      </c>
      <c r="J226" s="193">
        <v>159398.05600000001</v>
      </c>
      <c r="K226" s="193">
        <v>278946.59789999999</v>
      </c>
      <c r="L226" s="193">
        <v>191110.75039999999</v>
      </c>
      <c r="M226" s="193">
        <v>334443.81329999998</v>
      </c>
      <c r="N226" s="193">
        <v>228522.79579999999</v>
      </c>
      <c r="O226" s="193">
        <v>399914.89260000002</v>
      </c>
      <c r="P226" s="193">
        <v>269584.78350000002</v>
      </c>
      <c r="Q226" s="193">
        <v>471773.37119999999</v>
      </c>
      <c r="R226" s="193">
        <v>295691.96120000002</v>
      </c>
      <c r="S226" s="193">
        <v>517460.93209999998</v>
      </c>
      <c r="T226" s="193">
        <v>319345.10810000001</v>
      </c>
      <c r="U226" s="193">
        <v>558853.93909999996</v>
      </c>
    </row>
    <row r="227" spans="1:21" x14ac:dyDescent="0.25">
      <c r="A227" s="192" t="s">
        <v>658</v>
      </c>
      <c r="B227" s="192" t="s">
        <v>350</v>
      </c>
      <c r="C227" s="192" t="s">
        <v>365</v>
      </c>
      <c r="D227" s="192" t="s">
        <v>478</v>
      </c>
      <c r="E227" s="192" t="s">
        <v>371</v>
      </c>
      <c r="F227" s="192" t="s">
        <v>655</v>
      </c>
      <c r="G227" s="192" t="s">
        <v>5</v>
      </c>
      <c r="H227" s="193">
        <v>106180.32640000001</v>
      </c>
      <c r="I227" s="193">
        <v>185815.57120000001</v>
      </c>
      <c r="J227" s="193">
        <v>139488.44190000001</v>
      </c>
      <c r="K227" s="193">
        <v>244104.7733</v>
      </c>
      <c r="L227" s="193">
        <v>169927.08549999999</v>
      </c>
      <c r="M227" s="193">
        <v>297372.3995</v>
      </c>
      <c r="N227" s="193">
        <v>209107.03520000001</v>
      </c>
      <c r="O227" s="193">
        <v>365937.31150000001</v>
      </c>
      <c r="P227" s="193">
        <v>249091.21890000001</v>
      </c>
      <c r="Q227" s="193">
        <v>435909.63299999997</v>
      </c>
      <c r="R227" s="193">
        <v>275245.2023</v>
      </c>
      <c r="S227" s="193">
        <v>481679.1041</v>
      </c>
      <c r="T227" s="193">
        <v>299268.74829999998</v>
      </c>
      <c r="U227" s="193">
        <v>523720.30949999997</v>
      </c>
    </row>
    <row r="228" spans="1:21" x14ac:dyDescent="0.25">
      <c r="A228" s="192" t="s">
        <v>658</v>
      </c>
      <c r="B228" s="192" t="s">
        <v>350</v>
      </c>
      <c r="C228" s="192" t="s">
        <v>365</v>
      </c>
      <c r="D228" s="192" t="s">
        <v>478</v>
      </c>
      <c r="E228" s="192" t="s">
        <v>371</v>
      </c>
      <c r="F228" s="192" t="s">
        <v>656</v>
      </c>
      <c r="G228" s="192" t="s">
        <v>6</v>
      </c>
      <c r="H228" s="193">
        <v>95892.785900000003</v>
      </c>
      <c r="I228" s="193">
        <v>167812.37530000001</v>
      </c>
      <c r="J228" s="193">
        <v>130286.3841</v>
      </c>
      <c r="K228" s="193">
        <v>228001.17230000001</v>
      </c>
      <c r="L228" s="193">
        <v>164585.85930000001</v>
      </c>
      <c r="M228" s="193">
        <v>288025.25380000001</v>
      </c>
      <c r="N228" s="193">
        <v>216512.51629999999</v>
      </c>
      <c r="O228" s="193">
        <v>378896.90350000001</v>
      </c>
      <c r="P228" s="193">
        <v>267888.80530000001</v>
      </c>
      <c r="Q228" s="193">
        <v>468805.4093</v>
      </c>
      <c r="R228" s="193">
        <v>301528.1446</v>
      </c>
      <c r="S228" s="193">
        <v>527674.25309999997</v>
      </c>
      <c r="T228" s="193">
        <v>334678.26789999998</v>
      </c>
      <c r="U228" s="193">
        <v>585686.96880000003</v>
      </c>
    </row>
    <row r="229" spans="1:21" x14ac:dyDescent="0.25">
      <c r="A229" s="192" t="s">
        <v>658</v>
      </c>
      <c r="B229" s="192" t="s">
        <v>350</v>
      </c>
      <c r="C229" s="192" t="s">
        <v>365</v>
      </c>
      <c r="D229" s="192" t="s">
        <v>478</v>
      </c>
      <c r="E229" s="192" t="s">
        <v>371</v>
      </c>
      <c r="F229" s="192" t="s">
        <v>657</v>
      </c>
      <c r="G229" s="192" t="s">
        <v>4</v>
      </c>
      <c r="H229" s="193">
        <v>108392.4633</v>
      </c>
      <c r="I229" s="193">
        <v>173427.94380000001</v>
      </c>
      <c r="J229" s="193">
        <v>151749.4486</v>
      </c>
      <c r="K229" s="193">
        <v>242799.12119999999</v>
      </c>
      <c r="L229" s="193">
        <v>195106.4339</v>
      </c>
      <c r="M229" s="193">
        <v>312170.29889999999</v>
      </c>
      <c r="N229" s="193">
        <v>260141.9118</v>
      </c>
      <c r="O229" s="193">
        <v>416227.06510000001</v>
      </c>
      <c r="P229" s="193">
        <v>325177.3897</v>
      </c>
      <c r="Q229" s="193">
        <v>520283.83130000002</v>
      </c>
      <c r="R229" s="193">
        <v>368534.375</v>
      </c>
      <c r="S229" s="193">
        <v>589655.00890000002</v>
      </c>
      <c r="T229" s="193">
        <v>411891.3603</v>
      </c>
      <c r="U229" s="193">
        <v>659026.18629999994</v>
      </c>
    </row>
    <row r="230" spans="1:21" x14ac:dyDescent="0.25">
      <c r="A230" s="192" t="s">
        <v>655</v>
      </c>
      <c r="B230" s="192" t="s">
        <v>105</v>
      </c>
      <c r="C230" s="192" t="s">
        <v>345</v>
      </c>
      <c r="D230" s="192" t="s">
        <v>505</v>
      </c>
      <c r="E230" s="192" t="s">
        <v>345</v>
      </c>
      <c r="F230" s="192" t="s">
        <v>654</v>
      </c>
      <c r="G230" s="192" t="s">
        <v>56</v>
      </c>
      <c r="H230" s="193">
        <v>138897.62880000001</v>
      </c>
      <c r="I230" s="193">
        <v>243070.85029999999</v>
      </c>
      <c r="J230" s="193">
        <v>180648.01670000001</v>
      </c>
      <c r="K230" s="193">
        <v>316134.02909999999</v>
      </c>
      <c r="L230" s="193">
        <v>216874.84760000001</v>
      </c>
      <c r="M230" s="193">
        <v>379530.98320000002</v>
      </c>
      <c r="N230" s="193">
        <v>259760.2899</v>
      </c>
      <c r="O230" s="193">
        <v>454580.5073</v>
      </c>
      <c r="P230" s="193">
        <v>306805.1765</v>
      </c>
      <c r="Q230" s="193">
        <v>536909.0588</v>
      </c>
      <c r="R230" s="193">
        <v>336678.26069999998</v>
      </c>
      <c r="S230" s="193">
        <v>589186.95620000002</v>
      </c>
      <c r="T230" s="193">
        <v>364018.6691</v>
      </c>
      <c r="U230" s="193">
        <v>637032.67099999997</v>
      </c>
    </row>
    <row r="231" spans="1:21" x14ac:dyDescent="0.25">
      <c r="A231" s="192" t="s">
        <v>655</v>
      </c>
      <c r="B231" s="192" t="s">
        <v>105</v>
      </c>
      <c r="C231" s="192" t="s">
        <v>345</v>
      </c>
      <c r="D231" s="192" t="s">
        <v>505</v>
      </c>
      <c r="E231" s="192" t="s">
        <v>345</v>
      </c>
      <c r="F231" s="192" t="s">
        <v>655</v>
      </c>
      <c r="G231" s="192" t="s">
        <v>5</v>
      </c>
      <c r="H231" s="193">
        <v>118215.94899999999</v>
      </c>
      <c r="I231" s="193">
        <v>206877.91089999999</v>
      </c>
      <c r="J231" s="193">
        <v>155952.4388</v>
      </c>
      <c r="K231" s="193">
        <v>272916.76789999998</v>
      </c>
      <c r="L231" s="193">
        <v>190598.9565</v>
      </c>
      <c r="M231" s="193">
        <v>333548.17389999999</v>
      </c>
      <c r="N231" s="193">
        <v>235677.2801</v>
      </c>
      <c r="O231" s="193">
        <v>412435.2402</v>
      </c>
      <c r="P231" s="193">
        <v>281385.27529999998</v>
      </c>
      <c r="Q231" s="193">
        <v>492424.2316</v>
      </c>
      <c r="R231" s="193">
        <v>311220.38299999997</v>
      </c>
      <c r="S231" s="193">
        <v>544635.6703</v>
      </c>
      <c r="T231" s="193">
        <v>338807.1471</v>
      </c>
      <c r="U231" s="193">
        <v>592912.50730000006</v>
      </c>
    </row>
    <row r="232" spans="1:21" x14ac:dyDescent="0.25">
      <c r="A232" s="192" t="s">
        <v>655</v>
      </c>
      <c r="B232" s="192" t="s">
        <v>105</v>
      </c>
      <c r="C232" s="192" t="s">
        <v>345</v>
      </c>
      <c r="D232" s="192" t="s">
        <v>505</v>
      </c>
      <c r="E232" s="192" t="s">
        <v>345</v>
      </c>
      <c r="F232" s="192" t="s">
        <v>656</v>
      </c>
      <c r="G232" s="192" t="s">
        <v>6</v>
      </c>
      <c r="H232" s="193">
        <v>104644.73540000001</v>
      </c>
      <c r="I232" s="193">
        <v>183128.28709999999</v>
      </c>
      <c r="J232" s="193">
        <v>141586.3455</v>
      </c>
      <c r="K232" s="193">
        <v>247776.10459999999</v>
      </c>
      <c r="L232" s="193">
        <v>178411.20670000001</v>
      </c>
      <c r="M232" s="193">
        <v>312219.61170000001</v>
      </c>
      <c r="N232" s="193">
        <v>234240.71290000001</v>
      </c>
      <c r="O232" s="193">
        <v>409921.24770000001</v>
      </c>
      <c r="P232" s="193">
        <v>289387.55129999999</v>
      </c>
      <c r="Q232" s="193">
        <v>506428.21470000001</v>
      </c>
      <c r="R232" s="193">
        <v>325393.59009999997</v>
      </c>
      <c r="S232" s="193">
        <v>569438.78260000004</v>
      </c>
      <c r="T232" s="193">
        <v>360792.81290000002</v>
      </c>
      <c r="U232" s="193">
        <v>631387.42260000005</v>
      </c>
    </row>
    <row r="233" spans="1:21" x14ac:dyDescent="0.25">
      <c r="A233" s="192" t="s">
        <v>655</v>
      </c>
      <c r="B233" s="192" t="s">
        <v>105</v>
      </c>
      <c r="C233" s="192" t="s">
        <v>345</v>
      </c>
      <c r="D233" s="192" t="s">
        <v>505</v>
      </c>
      <c r="E233" s="192" t="s">
        <v>345</v>
      </c>
      <c r="F233" s="192" t="s">
        <v>657</v>
      </c>
      <c r="G233" s="192" t="s">
        <v>4</v>
      </c>
      <c r="H233" s="193">
        <v>122501.83289999999</v>
      </c>
      <c r="I233" s="193">
        <v>196002.9356</v>
      </c>
      <c r="J233" s="193">
        <v>171502.5661</v>
      </c>
      <c r="K233" s="193">
        <v>274404.10979999998</v>
      </c>
      <c r="L233" s="193">
        <v>220503.29930000001</v>
      </c>
      <c r="M233" s="193">
        <v>352805.28419999999</v>
      </c>
      <c r="N233" s="193">
        <v>294004.39909999998</v>
      </c>
      <c r="O233" s="193">
        <v>470407.04550000001</v>
      </c>
      <c r="P233" s="193">
        <v>367505.4988</v>
      </c>
      <c r="Q233" s="193">
        <v>588008.80689999997</v>
      </c>
      <c r="R233" s="193">
        <v>416506.23200000002</v>
      </c>
      <c r="S233" s="193">
        <v>666409.98120000004</v>
      </c>
      <c r="T233" s="193">
        <v>465506.96519999998</v>
      </c>
      <c r="U233" s="193">
        <v>744811.15540000005</v>
      </c>
    </row>
    <row r="234" spans="1:21" x14ac:dyDescent="0.25">
      <c r="A234" s="192" t="s">
        <v>655</v>
      </c>
      <c r="B234" s="192" t="s">
        <v>105</v>
      </c>
      <c r="C234" s="192" t="s">
        <v>106</v>
      </c>
      <c r="D234" s="192" t="s">
        <v>441</v>
      </c>
      <c r="E234" s="192" t="s">
        <v>404</v>
      </c>
      <c r="F234" s="192" t="s">
        <v>654</v>
      </c>
      <c r="G234" s="192" t="s">
        <v>56</v>
      </c>
      <c r="H234" s="193">
        <v>150701.94630000001</v>
      </c>
      <c r="I234" s="193">
        <v>263728.40610000002</v>
      </c>
      <c r="J234" s="193">
        <v>195469.92009999999</v>
      </c>
      <c r="K234" s="193">
        <v>342072.3602</v>
      </c>
      <c r="L234" s="193">
        <v>234319.72810000001</v>
      </c>
      <c r="M234" s="193">
        <v>410059.52409999998</v>
      </c>
      <c r="N234" s="193">
        <v>280131.1531</v>
      </c>
      <c r="O234" s="193">
        <v>490229.51789999998</v>
      </c>
      <c r="P234" s="193">
        <v>330415.34519999998</v>
      </c>
      <c r="Q234" s="193">
        <v>578226.85400000005</v>
      </c>
      <c r="R234" s="193">
        <v>362391.234</v>
      </c>
      <c r="S234" s="193">
        <v>634184.65930000006</v>
      </c>
      <c r="T234" s="193">
        <v>391323.48070000001</v>
      </c>
      <c r="U234" s="193">
        <v>684816.09129999997</v>
      </c>
    </row>
    <row r="235" spans="1:21" x14ac:dyDescent="0.25">
      <c r="A235" s="192" t="s">
        <v>655</v>
      </c>
      <c r="B235" s="192" t="s">
        <v>105</v>
      </c>
      <c r="C235" s="192" t="s">
        <v>106</v>
      </c>
      <c r="D235" s="192" t="s">
        <v>441</v>
      </c>
      <c r="E235" s="192" t="s">
        <v>404</v>
      </c>
      <c r="F235" s="192" t="s">
        <v>655</v>
      </c>
      <c r="G235" s="192" t="s">
        <v>5</v>
      </c>
      <c r="H235" s="193">
        <v>130501.23540000001</v>
      </c>
      <c r="I235" s="193">
        <v>228377.16209999999</v>
      </c>
      <c r="J235" s="193">
        <v>171348.6575</v>
      </c>
      <c r="K235" s="193">
        <v>299860.1507</v>
      </c>
      <c r="L235" s="193">
        <v>208654.9037</v>
      </c>
      <c r="M235" s="193">
        <v>365146.08140000002</v>
      </c>
      <c r="N235" s="193">
        <v>256608.21280000001</v>
      </c>
      <c r="O235" s="193">
        <v>449064.37239999999</v>
      </c>
      <c r="P235" s="193">
        <v>305586.60389999999</v>
      </c>
      <c r="Q235" s="193">
        <v>534776.55669999996</v>
      </c>
      <c r="R235" s="193">
        <v>337632.44</v>
      </c>
      <c r="S235" s="193">
        <v>590856.77009999997</v>
      </c>
      <c r="T235" s="193">
        <v>367042.8175</v>
      </c>
      <c r="U235" s="193">
        <v>642324.93070000003</v>
      </c>
    </row>
    <row r="236" spans="1:21" x14ac:dyDescent="0.25">
      <c r="A236" s="192" t="s">
        <v>655</v>
      </c>
      <c r="B236" s="192" t="s">
        <v>105</v>
      </c>
      <c r="C236" s="192" t="s">
        <v>106</v>
      </c>
      <c r="D236" s="192" t="s">
        <v>441</v>
      </c>
      <c r="E236" s="192" t="s">
        <v>404</v>
      </c>
      <c r="F236" s="192" t="s">
        <v>656</v>
      </c>
      <c r="G236" s="192" t="s">
        <v>6</v>
      </c>
      <c r="H236" s="193">
        <v>118149.2588</v>
      </c>
      <c r="I236" s="193">
        <v>206761.20300000001</v>
      </c>
      <c r="J236" s="193">
        <v>160607.01029999999</v>
      </c>
      <c r="K236" s="193">
        <v>281062.26799999998</v>
      </c>
      <c r="L236" s="193">
        <v>202950.728</v>
      </c>
      <c r="M236" s="193">
        <v>355163.77399999998</v>
      </c>
      <c r="N236" s="193">
        <v>267044.74660000001</v>
      </c>
      <c r="O236" s="193">
        <v>467328.30650000001</v>
      </c>
      <c r="P236" s="193">
        <v>330471.97320000001</v>
      </c>
      <c r="Q236" s="193">
        <v>578325.95319999999</v>
      </c>
      <c r="R236" s="193">
        <v>372015.91100000002</v>
      </c>
      <c r="S236" s="193">
        <v>651027.84420000005</v>
      </c>
      <c r="T236" s="193">
        <v>412967.1446</v>
      </c>
      <c r="U236" s="193">
        <v>722692.50320000004</v>
      </c>
    </row>
    <row r="237" spans="1:21" x14ac:dyDescent="0.25">
      <c r="A237" s="192" t="s">
        <v>655</v>
      </c>
      <c r="B237" s="192" t="s">
        <v>105</v>
      </c>
      <c r="C237" s="192" t="s">
        <v>106</v>
      </c>
      <c r="D237" s="192" t="s">
        <v>441</v>
      </c>
      <c r="E237" s="192" t="s">
        <v>404</v>
      </c>
      <c r="F237" s="192" t="s">
        <v>657</v>
      </c>
      <c r="G237" s="192" t="s">
        <v>4</v>
      </c>
      <c r="H237" s="193">
        <v>132968.72760000001</v>
      </c>
      <c r="I237" s="193">
        <v>212749.96720000001</v>
      </c>
      <c r="J237" s="193">
        <v>186156.21849999999</v>
      </c>
      <c r="K237" s="193">
        <v>297849.95409999997</v>
      </c>
      <c r="L237" s="193">
        <v>239343.7095</v>
      </c>
      <c r="M237" s="193">
        <v>382949.94099999999</v>
      </c>
      <c r="N237" s="193">
        <v>319124.9461</v>
      </c>
      <c r="O237" s="193">
        <v>510599.92129999999</v>
      </c>
      <c r="P237" s="193">
        <v>398906.1826</v>
      </c>
      <c r="Q237" s="193">
        <v>638249.90150000004</v>
      </c>
      <c r="R237" s="193">
        <v>452093.67359999998</v>
      </c>
      <c r="S237" s="193">
        <v>723349.88859999995</v>
      </c>
      <c r="T237" s="193">
        <v>505281.16460000002</v>
      </c>
      <c r="U237" s="193">
        <v>808449.87529999996</v>
      </c>
    </row>
    <row r="238" spans="1:21" x14ac:dyDescent="0.25">
      <c r="A238" s="192" t="s">
        <v>655</v>
      </c>
      <c r="B238" s="192" t="s">
        <v>105</v>
      </c>
      <c r="C238" s="192" t="s">
        <v>106</v>
      </c>
      <c r="D238" s="192" t="s">
        <v>441</v>
      </c>
      <c r="E238" s="192" t="s">
        <v>405</v>
      </c>
      <c r="F238" s="192" t="s">
        <v>654</v>
      </c>
      <c r="G238" s="192" t="s">
        <v>56</v>
      </c>
      <c r="H238" s="193">
        <v>141807.09479999999</v>
      </c>
      <c r="I238" s="193">
        <v>248162.41589999999</v>
      </c>
      <c r="J238" s="193">
        <v>183759.33790000001</v>
      </c>
      <c r="K238" s="193">
        <v>321578.84139999998</v>
      </c>
      <c r="L238" s="193">
        <v>220167.17110000001</v>
      </c>
      <c r="M238" s="193">
        <v>385292.54940000002</v>
      </c>
      <c r="N238" s="193">
        <v>263039.81819999998</v>
      </c>
      <c r="O238" s="193">
        <v>460319.68180000002</v>
      </c>
      <c r="P238" s="193">
        <v>310108.10940000002</v>
      </c>
      <c r="Q238" s="193">
        <v>542689.19149999996</v>
      </c>
      <c r="R238" s="193">
        <v>340054.21389999997</v>
      </c>
      <c r="S238" s="193">
        <v>595094.87419999996</v>
      </c>
      <c r="T238" s="193">
        <v>367039.67830000003</v>
      </c>
      <c r="U238" s="193">
        <v>642319.43700000003</v>
      </c>
    </row>
    <row r="239" spans="1:21" x14ac:dyDescent="0.25">
      <c r="A239" s="192" t="s">
        <v>655</v>
      </c>
      <c r="B239" s="192" t="s">
        <v>105</v>
      </c>
      <c r="C239" s="192" t="s">
        <v>106</v>
      </c>
      <c r="D239" s="192" t="s">
        <v>441</v>
      </c>
      <c r="E239" s="192" t="s">
        <v>405</v>
      </c>
      <c r="F239" s="192" t="s">
        <v>655</v>
      </c>
      <c r="G239" s="192" t="s">
        <v>5</v>
      </c>
      <c r="H239" s="193">
        <v>123530.2613</v>
      </c>
      <c r="I239" s="193">
        <v>216177.95730000001</v>
      </c>
      <c r="J239" s="193">
        <v>161935.33850000001</v>
      </c>
      <c r="K239" s="193">
        <v>283386.84230000002</v>
      </c>
      <c r="L239" s="193">
        <v>196946.6158</v>
      </c>
      <c r="M239" s="193">
        <v>344656.57760000002</v>
      </c>
      <c r="N239" s="193">
        <v>241757.158</v>
      </c>
      <c r="O239" s="193">
        <v>423075.02659999998</v>
      </c>
      <c r="P239" s="193">
        <v>287644.01020000002</v>
      </c>
      <c r="Q239" s="193">
        <v>503377.01799999998</v>
      </c>
      <c r="R239" s="193">
        <v>317692.25760000001</v>
      </c>
      <c r="S239" s="193">
        <v>555961.45079999999</v>
      </c>
      <c r="T239" s="193">
        <v>345196.53370000003</v>
      </c>
      <c r="U239" s="193">
        <v>604093.93389999995</v>
      </c>
    </row>
    <row r="240" spans="1:21" x14ac:dyDescent="0.25">
      <c r="A240" s="192" t="s">
        <v>655</v>
      </c>
      <c r="B240" s="192" t="s">
        <v>105</v>
      </c>
      <c r="C240" s="192" t="s">
        <v>106</v>
      </c>
      <c r="D240" s="192" t="s">
        <v>441</v>
      </c>
      <c r="E240" s="192" t="s">
        <v>405</v>
      </c>
      <c r="F240" s="192" t="s">
        <v>656</v>
      </c>
      <c r="G240" s="192" t="s">
        <v>6</v>
      </c>
      <c r="H240" s="193">
        <v>112682.692</v>
      </c>
      <c r="I240" s="193">
        <v>197194.71100000001</v>
      </c>
      <c r="J240" s="193">
        <v>153411.14550000001</v>
      </c>
      <c r="K240" s="193">
        <v>268469.50459999999</v>
      </c>
      <c r="L240" s="193">
        <v>194036.42559999999</v>
      </c>
      <c r="M240" s="193">
        <v>339563.74469999998</v>
      </c>
      <c r="N240" s="193">
        <v>255497.69810000001</v>
      </c>
      <c r="O240" s="193">
        <v>447120.97159999999</v>
      </c>
      <c r="P240" s="193">
        <v>316355.6826</v>
      </c>
      <c r="Q240" s="193">
        <v>553622.44460000005</v>
      </c>
      <c r="R240" s="193">
        <v>356257.35220000002</v>
      </c>
      <c r="S240" s="193">
        <v>623450.36640000006</v>
      </c>
      <c r="T240" s="193">
        <v>395622.7659</v>
      </c>
      <c r="U240" s="193">
        <v>692339.84030000004</v>
      </c>
    </row>
    <row r="241" spans="1:21" x14ac:dyDescent="0.25">
      <c r="A241" s="192" t="s">
        <v>655</v>
      </c>
      <c r="B241" s="192" t="s">
        <v>105</v>
      </c>
      <c r="C241" s="192" t="s">
        <v>106</v>
      </c>
      <c r="D241" s="192" t="s">
        <v>441</v>
      </c>
      <c r="E241" s="192" t="s">
        <v>405</v>
      </c>
      <c r="F241" s="192" t="s">
        <v>657</v>
      </c>
      <c r="G241" s="192" t="s">
        <v>4</v>
      </c>
      <c r="H241" s="193">
        <v>125138.8363</v>
      </c>
      <c r="I241" s="193">
        <v>200222.14120000001</v>
      </c>
      <c r="J241" s="193">
        <v>175194.37090000001</v>
      </c>
      <c r="K241" s="193">
        <v>280310.9975</v>
      </c>
      <c r="L241" s="193">
        <v>225249.90539999999</v>
      </c>
      <c r="M241" s="193">
        <v>360399.8542</v>
      </c>
      <c r="N241" s="193">
        <v>300333.20730000001</v>
      </c>
      <c r="O241" s="193">
        <v>480533.13880000002</v>
      </c>
      <c r="P241" s="193">
        <v>375416.50900000002</v>
      </c>
      <c r="Q241" s="193">
        <v>600666.42350000003</v>
      </c>
      <c r="R241" s="193">
        <v>425472.04369999998</v>
      </c>
      <c r="S241" s="193">
        <v>680755.28</v>
      </c>
      <c r="T241" s="193">
        <v>475527.57819999999</v>
      </c>
      <c r="U241" s="193">
        <v>760844.13639999996</v>
      </c>
    </row>
    <row r="242" spans="1:21" x14ac:dyDescent="0.25">
      <c r="A242" s="192" t="s">
        <v>655</v>
      </c>
      <c r="B242" s="192" t="s">
        <v>105</v>
      </c>
      <c r="C242" s="192" t="s">
        <v>106</v>
      </c>
      <c r="D242" s="192" t="s">
        <v>441</v>
      </c>
      <c r="E242" s="192" t="s">
        <v>506</v>
      </c>
      <c r="F242" s="192" t="s">
        <v>654</v>
      </c>
      <c r="G242" s="192" t="s">
        <v>56</v>
      </c>
      <c r="H242" s="193">
        <v>149463.26190000001</v>
      </c>
      <c r="I242" s="193">
        <v>261560.7083</v>
      </c>
      <c r="J242" s="193">
        <v>193864.62299999999</v>
      </c>
      <c r="K242" s="193">
        <v>339263.09039999999</v>
      </c>
      <c r="L242" s="193">
        <v>232396.27129999999</v>
      </c>
      <c r="M242" s="193">
        <v>406693.47480000003</v>
      </c>
      <c r="N242" s="193">
        <v>277832.98729999998</v>
      </c>
      <c r="O242" s="193">
        <v>486207.72769999999</v>
      </c>
      <c r="P242" s="193">
        <v>327705.80920000002</v>
      </c>
      <c r="Q242" s="193">
        <v>573485.16610000003</v>
      </c>
      <c r="R242" s="193">
        <v>359419.98749999999</v>
      </c>
      <c r="S242" s="193">
        <v>628984.978</v>
      </c>
      <c r="T242" s="193">
        <v>388116.29570000002</v>
      </c>
      <c r="U242" s="193">
        <v>679203.51749999996</v>
      </c>
    </row>
    <row r="243" spans="1:21" x14ac:dyDescent="0.25">
      <c r="A243" s="192" t="s">
        <v>655</v>
      </c>
      <c r="B243" s="192" t="s">
        <v>105</v>
      </c>
      <c r="C243" s="192" t="s">
        <v>106</v>
      </c>
      <c r="D243" s="192" t="s">
        <v>441</v>
      </c>
      <c r="E243" s="192" t="s">
        <v>506</v>
      </c>
      <c r="F243" s="192" t="s">
        <v>655</v>
      </c>
      <c r="G243" s="192" t="s">
        <v>5</v>
      </c>
      <c r="H243" s="193">
        <v>129422.874</v>
      </c>
      <c r="I243" s="193">
        <v>226490.0295</v>
      </c>
      <c r="J243" s="193">
        <v>169934.79879999999</v>
      </c>
      <c r="K243" s="193">
        <v>297385.89799999999</v>
      </c>
      <c r="L243" s="193">
        <v>206935.13579999999</v>
      </c>
      <c r="M243" s="193">
        <v>362136.4877</v>
      </c>
      <c r="N243" s="193">
        <v>254496.73680000001</v>
      </c>
      <c r="O243" s="193">
        <v>445369.2893</v>
      </c>
      <c r="P243" s="193">
        <v>303074.1213</v>
      </c>
      <c r="Q243" s="193">
        <v>530379.7121</v>
      </c>
      <c r="R243" s="193">
        <v>334857.38819999999</v>
      </c>
      <c r="S243" s="193">
        <v>586000.42929999996</v>
      </c>
      <c r="T243" s="193">
        <v>364027.35889999999</v>
      </c>
      <c r="U243" s="193">
        <v>637047.87809999997</v>
      </c>
    </row>
    <row r="244" spans="1:21" x14ac:dyDescent="0.25">
      <c r="A244" s="192" t="s">
        <v>655</v>
      </c>
      <c r="B244" s="192" t="s">
        <v>105</v>
      </c>
      <c r="C244" s="192" t="s">
        <v>106</v>
      </c>
      <c r="D244" s="192" t="s">
        <v>441</v>
      </c>
      <c r="E244" s="192" t="s">
        <v>506</v>
      </c>
      <c r="F244" s="192" t="s">
        <v>656</v>
      </c>
      <c r="G244" s="192" t="s">
        <v>6</v>
      </c>
      <c r="H244" s="193">
        <v>117166.3661</v>
      </c>
      <c r="I244" s="193">
        <v>205041.14069999999</v>
      </c>
      <c r="J244" s="193">
        <v>159269.07120000001</v>
      </c>
      <c r="K244" s="193">
        <v>278720.87459999998</v>
      </c>
      <c r="L244" s="193">
        <v>201258.64749999999</v>
      </c>
      <c r="M244" s="193">
        <v>352202.63309999998</v>
      </c>
      <c r="N244" s="193">
        <v>264816.86320000002</v>
      </c>
      <c r="O244" s="193">
        <v>463429.51069999998</v>
      </c>
      <c r="P244" s="193">
        <v>327713.57909999997</v>
      </c>
      <c r="Q244" s="193">
        <v>573498.76329999999</v>
      </c>
      <c r="R244" s="193">
        <v>368909.72279999999</v>
      </c>
      <c r="S244" s="193">
        <v>645592.01489999995</v>
      </c>
      <c r="T244" s="193">
        <v>409517.86660000001</v>
      </c>
      <c r="U244" s="193">
        <v>716656.26659999997</v>
      </c>
    </row>
    <row r="245" spans="1:21" x14ac:dyDescent="0.25">
      <c r="A245" s="192" t="s">
        <v>655</v>
      </c>
      <c r="B245" s="192" t="s">
        <v>105</v>
      </c>
      <c r="C245" s="192" t="s">
        <v>106</v>
      </c>
      <c r="D245" s="192" t="s">
        <v>441</v>
      </c>
      <c r="E245" s="192" t="s">
        <v>506</v>
      </c>
      <c r="F245" s="192" t="s">
        <v>657</v>
      </c>
      <c r="G245" s="192" t="s">
        <v>4</v>
      </c>
      <c r="H245" s="193">
        <v>131875.65719999999</v>
      </c>
      <c r="I245" s="193">
        <v>211001.0546</v>
      </c>
      <c r="J245" s="193">
        <v>184625.92000000001</v>
      </c>
      <c r="K245" s="193">
        <v>295401.47639999999</v>
      </c>
      <c r="L245" s="193">
        <v>237376.18290000001</v>
      </c>
      <c r="M245" s="193">
        <v>379801.8983</v>
      </c>
      <c r="N245" s="193">
        <v>316501.5772</v>
      </c>
      <c r="O245" s="193">
        <v>506402.53100000002</v>
      </c>
      <c r="P245" s="193">
        <v>395626.97149999999</v>
      </c>
      <c r="Q245" s="193">
        <v>633003.16370000003</v>
      </c>
      <c r="R245" s="193">
        <v>448377.23430000001</v>
      </c>
      <c r="S245" s="193">
        <v>717403.58559999999</v>
      </c>
      <c r="T245" s="193">
        <v>501127.49719999998</v>
      </c>
      <c r="U245" s="193">
        <v>801804.00730000006</v>
      </c>
    </row>
    <row r="246" spans="1:21" x14ac:dyDescent="0.25">
      <c r="A246" s="192" t="s">
        <v>655</v>
      </c>
      <c r="B246" s="192" t="s">
        <v>105</v>
      </c>
      <c r="C246" s="192" t="s">
        <v>106</v>
      </c>
      <c r="D246" s="192" t="s">
        <v>441</v>
      </c>
      <c r="E246" s="192" t="s">
        <v>507</v>
      </c>
      <c r="F246" s="192" t="s">
        <v>654</v>
      </c>
      <c r="G246" s="192" t="s">
        <v>56</v>
      </c>
      <c r="H246" s="193">
        <v>147030.70360000001</v>
      </c>
      <c r="I246" s="193">
        <v>257303.73130000001</v>
      </c>
      <c r="J246" s="193">
        <v>190748.7274</v>
      </c>
      <c r="K246" s="193">
        <v>333810.27299999999</v>
      </c>
      <c r="L246" s="193">
        <v>228687.02729999999</v>
      </c>
      <c r="M246" s="193">
        <v>400202.2977</v>
      </c>
      <c r="N246" s="193">
        <v>273437.48739999998</v>
      </c>
      <c r="O246" s="193">
        <v>478515.6029</v>
      </c>
      <c r="P246" s="193">
        <v>322554.83059999999</v>
      </c>
      <c r="Q246" s="193">
        <v>564470.95349999995</v>
      </c>
      <c r="R246" s="193">
        <v>353785.1495</v>
      </c>
      <c r="S246" s="193">
        <v>619124.01159999997</v>
      </c>
      <c r="T246" s="193">
        <v>382068.62290000002</v>
      </c>
      <c r="U246" s="193">
        <v>668620.09010000003</v>
      </c>
    </row>
    <row r="247" spans="1:21" x14ac:dyDescent="0.25">
      <c r="A247" s="192" t="s">
        <v>655</v>
      </c>
      <c r="B247" s="192" t="s">
        <v>105</v>
      </c>
      <c r="C247" s="192" t="s">
        <v>106</v>
      </c>
      <c r="D247" s="192" t="s">
        <v>441</v>
      </c>
      <c r="E247" s="192" t="s">
        <v>507</v>
      </c>
      <c r="F247" s="192" t="s">
        <v>655</v>
      </c>
      <c r="G247" s="192" t="s">
        <v>5</v>
      </c>
      <c r="H247" s="193">
        <v>127150.63860000001</v>
      </c>
      <c r="I247" s="193">
        <v>222513.6177</v>
      </c>
      <c r="J247" s="193">
        <v>167010.34160000001</v>
      </c>
      <c r="K247" s="193">
        <v>292268.09789999999</v>
      </c>
      <c r="L247" s="193">
        <v>203429.58059999999</v>
      </c>
      <c r="M247" s="193">
        <v>356001.76610000001</v>
      </c>
      <c r="N247" s="193">
        <v>250287.92679999999</v>
      </c>
      <c r="O247" s="193">
        <v>438003.87180000002</v>
      </c>
      <c r="P247" s="193">
        <v>298120.196</v>
      </c>
      <c r="Q247" s="193">
        <v>521710.34289999999</v>
      </c>
      <c r="R247" s="193">
        <v>329410.24489999999</v>
      </c>
      <c r="S247" s="193">
        <v>576467.92850000004</v>
      </c>
      <c r="T247" s="193">
        <v>358144.05249999999</v>
      </c>
      <c r="U247" s="193">
        <v>626752.09180000005</v>
      </c>
    </row>
    <row r="248" spans="1:21" x14ac:dyDescent="0.25">
      <c r="A248" s="192" t="s">
        <v>655</v>
      </c>
      <c r="B248" s="192" t="s">
        <v>105</v>
      </c>
      <c r="C248" s="192" t="s">
        <v>106</v>
      </c>
      <c r="D248" s="192" t="s">
        <v>441</v>
      </c>
      <c r="E248" s="192" t="s">
        <v>507</v>
      </c>
      <c r="F248" s="192" t="s">
        <v>656</v>
      </c>
      <c r="G248" s="192" t="s">
        <v>6</v>
      </c>
      <c r="H248" s="193">
        <v>114917.84329999999</v>
      </c>
      <c r="I248" s="193">
        <v>201106.22579999999</v>
      </c>
      <c r="J248" s="193">
        <v>156159.2501</v>
      </c>
      <c r="K248" s="193">
        <v>273278.6875</v>
      </c>
      <c r="L248" s="193">
        <v>197288.43290000001</v>
      </c>
      <c r="M248" s="193">
        <v>345254.75760000001</v>
      </c>
      <c r="N248" s="193">
        <v>259551.46780000001</v>
      </c>
      <c r="O248" s="193">
        <v>454215.0687</v>
      </c>
      <c r="P248" s="193">
        <v>321158.29479999997</v>
      </c>
      <c r="Q248" s="193">
        <v>562027.01580000005</v>
      </c>
      <c r="R248" s="193">
        <v>361500.39260000002</v>
      </c>
      <c r="S248" s="193">
        <v>632625.68700000003</v>
      </c>
      <c r="T248" s="193">
        <v>401259.19449999998</v>
      </c>
      <c r="U248" s="193">
        <v>702203.59030000004</v>
      </c>
    </row>
    <row r="249" spans="1:21" x14ac:dyDescent="0.25">
      <c r="A249" s="192" t="s">
        <v>655</v>
      </c>
      <c r="B249" s="192" t="s">
        <v>105</v>
      </c>
      <c r="C249" s="192" t="s">
        <v>106</v>
      </c>
      <c r="D249" s="192" t="s">
        <v>441</v>
      </c>
      <c r="E249" s="192" t="s">
        <v>507</v>
      </c>
      <c r="F249" s="192" t="s">
        <v>657</v>
      </c>
      <c r="G249" s="192" t="s">
        <v>4</v>
      </c>
      <c r="H249" s="193">
        <v>129725.1948</v>
      </c>
      <c r="I249" s="193">
        <v>207560.31469999999</v>
      </c>
      <c r="J249" s="193">
        <v>181615.2726</v>
      </c>
      <c r="K249" s="193">
        <v>290584.44050000003</v>
      </c>
      <c r="L249" s="193">
        <v>233505.35060000001</v>
      </c>
      <c r="M249" s="193">
        <v>373608.56640000001</v>
      </c>
      <c r="N249" s="193">
        <v>311340.46740000002</v>
      </c>
      <c r="O249" s="193">
        <v>498144.75520000001</v>
      </c>
      <c r="P249" s="193">
        <v>389175.58429999999</v>
      </c>
      <c r="Q249" s="193">
        <v>622680.94400000002</v>
      </c>
      <c r="R249" s="193">
        <v>441065.66220000002</v>
      </c>
      <c r="S249" s="193">
        <v>705705.07</v>
      </c>
      <c r="T249" s="193">
        <v>492955.7401</v>
      </c>
      <c r="U249" s="193">
        <v>788729.19579999999</v>
      </c>
    </row>
    <row r="250" spans="1:21" x14ac:dyDescent="0.25">
      <c r="A250" s="192" t="s">
        <v>655</v>
      </c>
      <c r="B250" s="192" t="s">
        <v>105</v>
      </c>
      <c r="C250" s="192" t="s">
        <v>106</v>
      </c>
      <c r="D250" s="192" t="s">
        <v>441</v>
      </c>
      <c r="E250" s="192" t="s">
        <v>508</v>
      </c>
      <c r="F250" s="192" t="s">
        <v>654</v>
      </c>
      <c r="G250" s="192" t="s">
        <v>56</v>
      </c>
      <c r="H250" s="193">
        <v>147075.51420000001</v>
      </c>
      <c r="I250" s="193">
        <v>257382.14980000001</v>
      </c>
      <c r="J250" s="193">
        <v>190843.42600000001</v>
      </c>
      <c r="K250" s="193">
        <v>333975.99540000001</v>
      </c>
      <c r="L250" s="193">
        <v>228824.6967</v>
      </c>
      <c r="M250" s="193">
        <v>400443.2193</v>
      </c>
      <c r="N250" s="193">
        <v>273638.31929999997</v>
      </c>
      <c r="O250" s="193">
        <v>478867.05869999999</v>
      </c>
      <c r="P250" s="193">
        <v>322822.92389999999</v>
      </c>
      <c r="Q250" s="193">
        <v>564940.11679999996</v>
      </c>
      <c r="R250" s="193">
        <v>354092.80459999997</v>
      </c>
      <c r="S250" s="193">
        <v>619662.40789999999</v>
      </c>
      <c r="T250" s="193">
        <v>382435.32010000001</v>
      </c>
      <c r="U250" s="193">
        <v>669261.81019999995</v>
      </c>
    </row>
    <row r="251" spans="1:21" x14ac:dyDescent="0.25">
      <c r="A251" s="192" t="s">
        <v>655</v>
      </c>
      <c r="B251" s="192" t="s">
        <v>105</v>
      </c>
      <c r="C251" s="192" t="s">
        <v>106</v>
      </c>
      <c r="D251" s="192" t="s">
        <v>441</v>
      </c>
      <c r="E251" s="192" t="s">
        <v>508</v>
      </c>
      <c r="F251" s="192" t="s">
        <v>655</v>
      </c>
      <c r="G251" s="192" t="s">
        <v>5</v>
      </c>
      <c r="H251" s="193">
        <v>127035.1263</v>
      </c>
      <c r="I251" s="193">
        <v>222311.47099999999</v>
      </c>
      <c r="J251" s="193">
        <v>166913.6018</v>
      </c>
      <c r="K251" s="193">
        <v>292098.80300000001</v>
      </c>
      <c r="L251" s="193">
        <v>203363.5612</v>
      </c>
      <c r="M251" s="193">
        <v>355886.23210000002</v>
      </c>
      <c r="N251" s="193">
        <v>250302.06880000001</v>
      </c>
      <c r="O251" s="193">
        <v>438028.62030000001</v>
      </c>
      <c r="P251" s="193">
        <v>298191.23590000003</v>
      </c>
      <c r="Q251" s="193">
        <v>521834.66279999999</v>
      </c>
      <c r="R251" s="193">
        <v>329513.20529999997</v>
      </c>
      <c r="S251" s="193">
        <v>576648.10919999995</v>
      </c>
      <c r="T251" s="193">
        <v>358291.66340000002</v>
      </c>
      <c r="U251" s="193">
        <v>627010.41090000002</v>
      </c>
    </row>
    <row r="252" spans="1:21" x14ac:dyDescent="0.25">
      <c r="A252" s="192" t="s">
        <v>655</v>
      </c>
      <c r="B252" s="192" t="s">
        <v>105</v>
      </c>
      <c r="C252" s="192" t="s">
        <v>106</v>
      </c>
      <c r="D252" s="192" t="s">
        <v>441</v>
      </c>
      <c r="E252" s="192" t="s">
        <v>508</v>
      </c>
      <c r="F252" s="192" t="s">
        <v>656</v>
      </c>
      <c r="G252" s="192" t="s">
        <v>6</v>
      </c>
      <c r="H252" s="193">
        <v>114635.1061</v>
      </c>
      <c r="I252" s="193">
        <v>200611.4356</v>
      </c>
      <c r="J252" s="193">
        <v>155725.30710000001</v>
      </c>
      <c r="K252" s="193">
        <v>272519.28749999998</v>
      </c>
      <c r="L252" s="193">
        <v>196702.37950000001</v>
      </c>
      <c r="M252" s="193">
        <v>344229.16399999999</v>
      </c>
      <c r="N252" s="193">
        <v>258741.83919999999</v>
      </c>
      <c r="O252" s="193">
        <v>452798.21850000002</v>
      </c>
      <c r="P252" s="193">
        <v>320119.79889999999</v>
      </c>
      <c r="Q252" s="193">
        <v>560209.64809999999</v>
      </c>
      <c r="R252" s="193">
        <v>360303.4387</v>
      </c>
      <c r="S252" s="193">
        <v>630531.01769999997</v>
      </c>
      <c r="T252" s="193">
        <v>399899.0785</v>
      </c>
      <c r="U252" s="193">
        <v>699823.38729999994</v>
      </c>
    </row>
    <row r="253" spans="1:21" x14ac:dyDescent="0.25">
      <c r="A253" s="192" t="s">
        <v>655</v>
      </c>
      <c r="B253" s="192" t="s">
        <v>105</v>
      </c>
      <c r="C253" s="192" t="s">
        <v>106</v>
      </c>
      <c r="D253" s="192" t="s">
        <v>441</v>
      </c>
      <c r="E253" s="192" t="s">
        <v>508</v>
      </c>
      <c r="F253" s="192" t="s">
        <v>657</v>
      </c>
      <c r="G253" s="192" t="s">
        <v>4</v>
      </c>
      <c r="H253" s="193">
        <v>129760.8731</v>
      </c>
      <c r="I253" s="193">
        <v>207617.4001</v>
      </c>
      <c r="J253" s="193">
        <v>181665.22229999999</v>
      </c>
      <c r="K253" s="193">
        <v>290664.36009999999</v>
      </c>
      <c r="L253" s="193">
        <v>233569.5716</v>
      </c>
      <c r="M253" s="193">
        <v>373711.32010000001</v>
      </c>
      <c r="N253" s="193">
        <v>311426.0955</v>
      </c>
      <c r="O253" s="193">
        <v>498281.76010000001</v>
      </c>
      <c r="P253" s="193">
        <v>389282.61930000002</v>
      </c>
      <c r="Q253" s="193">
        <v>622852.20019999996</v>
      </c>
      <c r="R253" s="193">
        <v>441186.96860000002</v>
      </c>
      <c r="S253" s="193">
        <v>705899.16020000004</v>
      </c>
      <c r="T253" s="193">
        <v>493091.31780000002</v>
      </c>
      <c r="U253" s="193">
        <v>788946.1202</v>
      </c>
    </row>
    <row r="254" spans="1:21" ht="30" x14ac:dyDescent="0.25">
      <c r="A254" s="192" t="s">
        <v>655</v>
      </c>
      <c r="B254" s="192" t="s">
        <v>105</v>
      </c>
      <c r="C254" s="192" t="s">
        <v>106</v>
      </c>
      <c r="D254" s="192" t="s">
        <v>441</v>
      </c>
      <c r="E254" s="192" t="s">
        <v>509</v>
      </c>
      <c r="F254" s="192" t="s">
        <v>654</v>
      </c>
      <c r="G254" s="192" t="s">
        <v>56</v>
      </c>
      <c r="H254" s="193">
        <v>149418.45129999999</v>
      </c>
      <c r="I254" s="193">
        <v>261482.2899</v>
      </c>
      <c r="J254" s="193">
        <v>193769.92449999999</v>
      </c>
      <c r="K254" s="193">
        <v>339097.36790000001</v>
      </c>
      <c r="L254" s="193">
        <v>232258.60190000001</v>
      </c>
      <c r="M254" s="193">
        <v>406452.55320000002</v>
      </c>
      <c r="N254" s="193">
        <v>277632.15539999999</v>
      </c>
      <c r="O254" s="193">
        <v>485856.272</v>
      </c>
      <c r="P254" s="193">
        <v>327437.71590000001</v>
      </c>
      <c r="Q254" s="193">
        <v>573016.00280000002</v>
      </c>
      <c r="R254" s="193">
        <v>359112.33240000001</v>
      </c>
      <c r="S254" s="193">
        <v>628446.58169999998</v>
      </c>
      <c r="T254" s="193">
        <v>387749.59850000002</v>
      </c>
      <c r="U254" s="193">
        <v>678561.79740000004</v>
      </c>
    </row>
    <row r="255" spans="1:21" ht="30" x14ac:dyDescent="0.25">
      <c r="A255" s="192" t="s">
        <v>655</v>
      </c>
      <c r="B255" s="192" t="s">
        <v>105</v>
      </c>
      <c r="C255" s="192" t="s">
        <v>106</v>
      </c>
      <c r="D255" s="192" t="s">
        <v>441</v>
      </c>
      <c r="E255" s="192" t="s">
        <v>509</v>
      </c>
      <c r="F255" s="192" t="s">
        <v>655</v>
      </c>
      <c r="G255" s="192" t="s">
        <v>5</v>
      </c>
      <c r="H255" s="193">
        <v>129538.3864</v>
      </c>
      <c r="I255" s="193">
        <v>226692.17619999999</v>
      </c>
      <c r="J255" s="193">
        <v>170031.5387</v>
      </c>
      <c r="K255" s="193">
        <v>297555.19280000002</v>
      </c>
      <c r="L255" s="193">
        <v>207001.15530000001</v>
      </c>
      <c r="M255" s="193">
        <v>362252.02159999998</v>
      </c>
      <c r="N255" s="193">
        <v>254482.59479999999</v>
      </c>
      <c r="O255" s="193">
        <v>445344.54080000002</v>
      </c>
      <c r="P255" s="193">
        <v>303003.08120000002</v>
      </c>
      <c r="Q255" s="193">
        <v>530255.39210000006</v>
      </c>
      <c r="R255" s="193">
        <v>334754.4277</v>
      </c>
      <c r="S255" s="193">
        <v>585820.24860000005</v>
      </c>
      <c r="T255" s="193">
        <v>363879.74800000002</v>
      </c>
      <c r="U255" s="193">
        <v>636789.55900000001</v>
      </c>
    </row>
    <row r="256" spans="1:21" ht="30" x14ac:dyDescent="0.25">
      <c r="A256" s="192" t="s">
        <v>655</v>
      </c>
      <c r="B256" s="192" t="s">
        <v>105</v>
      </c>
      <c r="C256" s="192" t="s">
        <v>106</v>
      </c>
      <c r="D256" s="192" t="s">
        <v>441</v>
      </c>
      <c r="E256" s="192" t="s">
        <v>509</v>
      </c>
      <c r="F256" s="192" t="s">
        <v>656</v>
      </c>
      <c r="G256" s="192" t="s">
        <v>6</v>
      </c>
      <c r="H256" s="193">
        <v>117449.10340000001</v>
      </c>
      <c r="I256" s="193">
        <v>205535.93100000001</v>
      </c>
      <c r="J256" s="193">
        <v>159703.0141</v>
      </c>
      <c r="K256" s="193">
        <v>279480.2746</v>
      </c>
      <c r="L256" s="193">
        <v>201844.701</v>
      </c>
      <c r="M256" s="193">
        <v>353228.2267</v>
      </c>
      <c r="N256" s="193">
        <v>265626.49190000002</v>
      </c>
      <c r="O256" s="193">
        <v>464846.36090000003</v>
      </c>
      <c r="P256" s="193">
        <v>328752.0748</v>
      </c>
      <c r="Q256" s="193">
        <v>575316.13100000005</v>
      </c>
      <c r="R256" s="193">
        <v>370106.67670000001</v>
      </c>
      <c r="S256" s="193">
        <v>647686.68429999996</v>
      </c>
      <c r="T256" s="193">
        <v>410877.98259999999</v>
      </c>
      <c r="U256" s="193">
        <v>719036.46959999995</v>
      </c>
    </row>
    <row r="257" spans="1:21" ht="30" x14ac:dyDescent="0.25">
      <c r="A257" s="192" t="s">
        <v>655</v>
      </c>
      <c r="B257" s="192" t="s">
        <v>105</v>
      </c>
      <c r="C257" s="192" t="s">
        <v>106</v>
      </c>
      <c r="D257" s="192" t="s">
        <v>441</v>
      </c>
      <c r="E257" s="192" t="s">
        <v>509</v>
      </c>
      <c r="F257" s="192" t="s">
        <v>657</v>
      </c>
      <c r="G257" s="192" t="s">
        <v>4</v>
      </c>
      <c r="H257" s="193">
        <v>131839.97889999999</v>
      </c>
      <c r="I257" s="193">
        <v>210943.96919999999</v>
      </c>
      <c r="J257" s="193">
        <v>184575.97029999999</v>
      </c>
      <c r="K257" s="193">
        <v>295321.55680000002</v>
      </c>
      <c r="L257" s="193">
        <v>237311.96179999999</v>
      </c>
      <c r="M257" s="193">
        <v>379699.1446</v>
      </c>
      <c r="N257" s="193">
        <v>316415.94910000003</v>
      </c>
      <c r="O257" s="193">
        <v>506265.52610000002</v>
      </c>
      <c r="P257" s="193">
        <v>395519.9363</v>
      </c>
      <c r="Q257" s="193">
        <v>632831.90760000004</v>
      </c>
      <c r="R257" s="193">
        <v>448255.92790000001</v>
      </c>
      <c r="S257" s="193">
        <v>717209.49529999995</v>
      </c>
      <c r="T257" s="193">
        <v>500991.91940000001</v>
      </c>
      <c r="U257" s="193">
        <v>801587.08290000004</v>
      </c>
    </row>
    <row r="258" spans="1:21" x14ac:dyDescent="0.25">
      <c r="A258" s="192" t="s">
        <v>655</v>
      </c>
      <c r="B258" s="192" t="s">
        <v>105</v>
      </c>
      <c r="C258" s="192" t="s">
        <v>106</v>
      </c>
      <c r="D258" s="192" t="s">
        <v>441</v>
      </c>
      <c r="E258" s="192" t="s">
        <v>406</v>
      </c>
      <c r="F258" s="192" t="s">
        <v>654</v>
      </c>
      <c r="G258" s="192" t="s">
        <v>56</v>
      </c>
      <c r="H258" s="193">
        <v>151433.3149</v>
      </c>
      <c r="I258" s="193">
        <v>265008.30119999999</v>
      </c>
      <c r="J258" s="193">
        <v>196509.3149</v>
      </c>
      <c r="K258" s="193">
        <v>343891.30119999999</v>
      </c>
      <c r="L258" s="193">
        <v>235625.63020000001</v>
      </c>
      <c r="M258" s="193">
        <v>412344.85269999999</v>
      </c>
      <c r="N258" s="193">
        <v>281782.31550000003</v>
      </c>
      <c r="O258" s="193">
        <v>493119.05229999998</v>
      </c>
      <c r="P258" s="193">
        <v>332440.34629999998</v>
      </c>
      <c r="Q258" s="193">
        <v>581770.60600000003</v>
      </c>
      <c r="R258" s="193">
        <v>364645.99479999999</v>
      </c>
      <c r="S258" s="193">
        <v>638130.49080000003</v>
      </c>
      <c r="T258" s="193">
        <v>393843.8162</v>
      </c>
      <c r="U258" s="193">
        <v>689226.67850000004</v>
      </c>
    </row>
    <row r="259" spans="1:21" x14ac:dyDescent="0.25">
      <c r="A259" s="192" t="s">
        <v>655</v>
      </c>
      <c r="B259" s="192" t="s">
        <v>105</v>
      </c>
      <c r="C259" s="192" t="s">
        <v>106</v>
      </c>
      <c r="D259" s="192" t="s">
        <v>441</v>
      </c>
      <c r="E259" s="192" t="s">
        <v>406</v>
      </c>
      <c r="F259" s="192" t="s">
        <v>655</v>
      </c>
      <c r="G259" s="192" t="s">
        <v>5</v>
      </c>
      <c r="H259" s="193">
        <v>130751.63529999999</v>
      </c>
      <c r="I259" s="193">
        <v>228815.36180000001</v>
      </c>
      <c r="J259" s="193">
        <v>171813.7371</v>
      </c>
      <c r="K259" s="193">
        <v>300674.03999999998</v>
      </c>
      <c r="L259" s="193">
        <v>209349.73910000001</v>
      </c>
      <c r="M259" s="193">
        <v>366362.04330000002</v>
      </c>
      <c r="N259" s="193">
        <v>257699.3058</v>
      </c>
      <c r="O259" s="193">
        <v>450973.78519999998</v>
      </c>
      <c r="P259" s="193">
        <v>307020.44500000001</v>
      </c>
      <c r="Q259" s="193">
        <v>537285.77890000003</v>
      </c>
      <c r="R259" s="193">
        <v>339277.36709999997</v>
      </c>
      <c r="S259" s="193">
        <v>593735.39240000001</v>
      </c>
      <c r="T259" s="193">
        <v>368919.57419999997</v>
      </c>
      <c r="U259" s="193">
        <v>645609.25470000005</v>
      </c>
    </row>
    <row r="260" spans="1:21" x14ac:dyDescent="0.25">
      <c r="A260" s="192" t="s">
        <v>655</v>
      </c>
      <c r="B260" s="192" t="s">
        <v>105</v>
      </c>
      <c r="C260" s="192" t="s">
        <v>106</v>
      </c>
      <c r="D260" s="192" t="s">
        <v>441</v>
      </c>
      <c r="E260" s="192" t="s">
        <v>406</v>
      </c>
      <c r="F260" s="192" t="s">
        <v>656</v>
      </c>
      <c r="G260" s="192" t="s">
        <v>6</v>
      </c>
      <c r="H260" s="193">
        <v>117933.86199999999</v>
      </c>
      <c r="I260" s="193">
        <v>206384.2585</v>
      </c>
      <c r="J260" s="193">
        <v>160191.1226</v>
      </c>
      <c r="K260" s="193">
        <v>280334.46460000001</v>
      </c>
      <c r="L260" s="193">
        <v>202331.63449999999</v>
      </c>
      <c r="M260" s="193">
        <v>354080.3602</v>
      </c>
      <c r="N260" s="193">
        <v>266134.61660000001</v>
      </c>
      <c r="O260" s="193">
        <v>465735.57900000003</v>
      </c>
      <c r="P260" s="193">
        <v>329254.93079999997</v>
      </c>
      <c r="Q260" s="193">
        <v>576196.12890000001</v>
      </c>
      <c r="R260" s="193">
        <v>370576.6202</v>
      </c>
      <c r="S260" s="193">
        <v>648509.08530000004</v>
      </c>
      <c r="T260" s="193">
        <v>411291.49369999999</v>
      </c>
      <c r="U260" s="193">
        <v>719760.11399999994</v>
      </c>
    </row>
    <row r="261" spans="1:21" x14ac:dyDescent="0.25">
      <c r="A261" s="192" t="s">
        <v>655</v>
      </c>
      <c r="B261" s="192" t="s">
        <v>105</v>
      </c>
      <c r="C261" s="192" t="s">
        <v>106</v>
      </c>
      <c r="D261" s="192" t="s">
        <v>441</v>
      </c>
      <c r="E261" s="192" t="s">
        <v>406</v>
      </c>
      <c r="F261" s="192" t="s">
        <v>657</v>
      </c>
      <c r="G261" s="192" t="s">
        <v>4</v>
      </c>
      <c r="H261" s="193">
        <v>133604.45860000001</v>
      </c>
      <c r="I261" s="193">
        <v>213767.13690000001</v>
      </c>
      <c r="J261" s="193">
        <v>187046.2421</v>
      </c>
      <c r="K261" s="193">
        <v>299273.99160000001</v>
      </c>
      <c r="L261" s="193">
        <v>240488.02549999999</v>
      </c>
      <c r="M261" s="193">
        <v>384780.84659999999</v>
      </c>
      <c r="N261" s="193">
        <v>320650.70069999999</v>
      </c>
      <c r="O261" s="193">
        <v>513041.1287</v>
      </c>
      <c r="P261" s="193">
        <v>400813.37579999998</v>
      </c>
      <c r="Q261" s="193">
        <v>641301.41079999995</v>
      </c>
      <c r="R261" s="193">
        <v>454255.1593</v>
      </c>
      <c r="S261" s="193">
        <v>726808.26569999999</v>
      </c>
      <c r="T261" s="193">
        <v>507696.94270000001</v>
      </c>
      <c r="U261" s="193">
        <v>812315.12040000001</v>
      </c>
    </row>
    <row r="262" spans="1:21" x14ac:dyDescent="0.25">
      <c r="A262" s="192" t="s">
        <v>655</v>
      </c>
      <c r="B262" s="192" t="s">
        <v>105</v>
      </c>
      <c r="C262" s="192" t="s">
        <v>106</v>
      </c>
      <c r="D262" s="192" t="s">
        <v>441</v>
      </c>
      <c r="E262" s="192" t="s">
        <v>510</v>
      </c>
      <c r="F262" s="192" t="s">
        <v>654</v>
      </c>
      <c r="G262" s="192" t="s">
        <v>56</v>
      </c>
      <c r="H262" s="193">
        <v>147627.64060000001</v>
      </c>
      <c r="I262" s="193">
        <v>258348.37100000001</v>
      </c>
      <c r="J262" s="193">
        <v>191504.02669999999</v>
      </c>
      <c r="K262" s="193">
        <v>335132.04670000001</v>
      </c>
      <c r="L262" s="193">
        <v>229579.9209</v>
      </c>
      <c r="M262" s="193">
        <v>401764.8615</v>
      </c>
      <c r="N262" s="193">
        <v>274486.1544</v>
      </c>
      <c r="O262" s="193">
        <v>480350.77020000003</v>
      </c>
      <c r="P262" s="193">
        <v>323775.55190000002</v>
      </c>
      <c r="Q262" s="193">
        <v>566607.21580000001</v>
      </c>
      <c r="R262" s="193">
        <v>355116.94520000002</v>
      </c>
      <c r="S262" s="193">
        <v>621454.65410000004</v>
      </c>
      <c r="T262" s="193">
        <v>383488.86680000002</v>
      </c>
      <c r="U262" s="193">
        <v>671105.51690000005</v>
      </c>
    </row>
    <row r="263" spans="1:21" x14ac:dyDescent="0.25">
      <c r="A263" s="192" t="s">
        <v>655</v>
      </c>
      <c r="B263" s="192" t="s">
        <v>105</v>
      </c>
      <c r="C263" s="192" t="s">
        <v>106</v>
      </c>
      <c r="D263" s="192" t="s">
        <v>441</v>
      </c>
      <c r="E263" s="192" t="s">
        <v>510</v>
      </c>
      <c r="F263" s="192" t="s">
        <v>655</v>
      </c>
      <c r="G263" s="192" t="s">
        <v>5</v>
      </c>
      <c r="H263" s="193">
        <v>127747.5756</v>
      </c>
      <c r="I263" s="193">
        <v>223558.2573</v>
      </c>
      <c r="J263" s="193">
        <v>167765.6409</v>
      </c>
      <c r="K263" s="193">
        <v>293589.87160000001</v>
      </c>
      <c r="L263" s="193">
        <v>204322.4743</v>
      </c>
      <c r="M263" s="193">
        <v>357564.32990000001</v>
      </c>
      <c r="N263" s="193">
        <v>251336.5938</v>
      </c>
      <c r="O263" s="193">
        <v>439839.03909999999</v>
      </c>
      <c r="P263" s="193">
        <v>299340.91720000003</v>
      </c>
      <c r="Q263" s="193">
        <v>523846.60519999999</v>
      </c>
      <c r="R263" s="193">
        <v>330746.29060000001</v>
      </c>
      <c r="S263" s="193">
        <v>578806.00859999994</v>
      </c>
      <c r="T263" s="193">
        <v>359577.97639999999</v>
      </c>
      <c r="U263" s="193">
        <v>629261.45869999996</v>
      </c>
    </row>
    <row r="264" spans="1:21" x14ac:dyDescent="0.25">
      <c r="A264" s="192" t="s">
        <v>655</v>
      </c>
      <c r="B264" s="192" t="s">
        <v>105</v>
      </c>
      <c r="C264" s="192" t="s">
        <v>106</v>
      </c>
      <c r="D264" s="192" t="s">
        <v>441</v>
      </c>
      <c r="E264" s="192" t="s">
        <v>510</v>
      </c>
      <c r="F264" s="192" t="s">
        <v>656</v>
      </c>
      <c r="G264" s="192" t="s">
        <v>6</v>
      </c>
      <c r="H264" s="193">
        <v>115550.6584</v>
      </c>
      <c r="I264" s="193">
        <v>202213.65220000001</v>
      </c>
      <c r="J264" s="193">
        <v>157045.19099999999</v>
      </c>
      <c r="K264" s="193">
        <v>274829.08429999999</v>
      </c>
      <c r="L264" s="193">
        <v>198427.4999</v>
      </c>
      <c r="M264" s="193">
        <v>347248.1249</v>
      </c>
      <c r="N264" s="193">
        <v>261070.22390000001</v>
      </c>
      <c r="O264" s="193">
        <v>456872.89179999998</v>
      </c>
      <c r="P264" s="193">
        <v>323056.73979999998</v>
      </c>
      <c r="Q264" s="193">
        <v>565349.29460000002</v>
      </c>
      <c r="R264" s="193">
        <v>363651.96360000002</v>
      </c>
      <c r="S264" s="193">
        <v>636390.93629999994</v>
      </c>
      <c r="T264" s="193">
        <v>403663.89150000003</v>
      </c>
      <c r="U264" s="193">
        <v>706411.81019999995</v>
      </c>
    </row>
    <row r="265" spans="1:21" x14ac:dyDescent="0.25">
      <c r="A265" s="192" t="s">
        <v>655</v>
      </c>
      <c r="B265" s="192" t="s">
        <v>105</v>
      </c>
      <c r="C265" s="192" t="s">
        <v>106</v>
      </c>
      <c r="D265" s="192" t="s">
        <v>441</v>
      </c>
      <c r="E265" s="192" t="s">
        <v>510</v>
      </c>
      <c r="F265" s="192" t="s">
        <v>657</v>
      </c>
      <c r="G265" s="192" t="s">
        <v>4</v>
      </c>
      <c r="H265" s="193">
        <v>130253.89079999999</v>
      </c>
      <c r="I265" s="193">
        <v>208406.22829999999</v>
      </c>
      <c r="J265" s="193">
        <v>182355.44699999999</v>
      </c>
      <c r="K265" s="193">
        <v>291768.71960000001</v>
      </c>
      <c r="L265" s="193">
        <v>234457.00339999999</v>
      </c>
      <c r="M265" s="193">
        <v>375131.21100000001</v>
      </c>
      <c r="N265" s="193">
        <v>312609.33779999998</v>
      </c>
      <c r="O265" s="193">
        <v>500174.94799999997</v>
      </c>
      <c r="P265" s="193">
        <v>390761.67229999998</v>
      </c>
      <c r="Q265" s="193">
        <v>625218.68489999999</v>
      </c>
      <c r="R265" s="193">
        <v>442863.22859999997</v>
      </c>
      <c r="S265" s="193">
        <v>708581.17630000005</v>
      </c>
      <c r="T265" s="193">
        <v>494964.78490000003</v>
      </c>
      <c r="U265" s="193">
        <v>791943.66760000004</v>
      </c>
    </row>
    <row r="266" spans="1:21" x14ac:dyDescent="0.25">
      <c r="A266" s="192" t="s">
        <v>655</v>
      </c>
      <c r="B266" s="192" t="s">
        <v>105</v>
      </c>
      <c r="C266" s="192" t="s">
        <v>106</v>
      </c>
      <c r="D266" s="192" t="s">
        <v>441</v>
      </c>
      <c r="E266" s="192" t="s">
        <v>407</v>
      </c>
      <c r="F266" s="192" t="s">
        <v>654</v>
      </c>
      <c r="G266" s="192" t="s">
        <v>56</v>
      </c>
      <c r="H266" s="193">
        <v>145657.58739999999</v>
      </c>
      <c r="I266" s="193">
        <v>254900.7781</v>
      </c>
      <c r="J266" s="193">
        <v>188859.33480000001</v>
      </c>
      <c r="K266" s="193">
        <v>330503.83590000001</v>
      </c>
      <c r="L266" s="193">
        <v>226350.56210000001</v>
      </c>
      <c r="M266" s="193">
        <v>396113.48359999998</v>
      </c>
      <c r="N266" s="193">
        <v>270536.82610000001</v>
      </c>
      <c r="O266" s="193">
        <v>473439.44569999998</v>
      </c>
      <c r="P266" s="193">
        <v>319041.0148</v>
      </c>
      <c r="Q266" s="193">
        <v>558321.77590000001</v>
      </c>
      <c r="R266" s="193">
        <v>349890.93790000002</v>
      </c>
      <c r="S266" s="193">
        <v>612309.14139999996</v>
      </c>
      <c r="T266" s="193">
        <v>377761.34629999998</v>
      </c>
      <c r="U266" s="193">
        <v>661082.35589999997</v>
      </c>
    </row>
    <row r="267" spans="1:21" x14ac:dyDescent="0.25">
      <c r="A267" s="192" t="s">
        <v>655</v>
      </c>
      <c r="B267" s="192" t="s">
        <v>105</v>
      </c>
      <c r="C267" s="192" t="s">
        <v>106</v>
      </c>
      <c r="D267" s="192" t="s">
        <v>441</v>
      </c>
      <c r="E267" s="192" t="s">
        <v>407</v>
      </c>
      <c r="F267" s="192" t="s">
        <v>655</v>
      </c>
      <c r="G267" s="192" t="s">
        <v>5</v>
      </c>
      <c r="H267" s="193">
        <v>126418.8143</v>
      </c>
      <c r="I267" s="193">
        <v>221232.92509999999</v>
      </c>
      <c r="J267" s="193">
        <v>165886.70259999999</v>
      </c>
      <c r="K267" s="193">
        <v>290301.72960000002</v>
      </c>
      <c r="L267" s="193">
        <v>201907.87100000001</v>
      </c>
      <c r="M267" s="193">
        <v>353338.77429999999</v>
      </c>
      <c r="N267" s="193">
        <v>248134.02480000001</v>
      </c>
      <c r="O267" s="193">
        <v>434234.54330000002</v>
      </c>
      <c r="P267" s="193">
        <v>295394.59340000001</v>
      </c>
      <c r="Q267" s="193">
        <v>516940.53840000002</v>
      </c>
      <c r="R267" s="193">
        <v>326326.31160000002</v>
      </c>
      <c r="S267" s="193">
        <v>571071.04539999994</v>
      </c>
      <c r="T267" s="193">
        <v>354685.76120000001</v>
      </c>
      <c r="U267" s="193">
        <v>620700.08200000005</v>
      </c>
    </row>
    <row r="268" spans="1:21" x14ac:dyDescent="0.25">
      <c r="A268" s="192" t="s">
        <v>655</v>
      </c>
      <c r="B268" s="192" t="s">
        <v>105</v>
      </c>
      <c r="C268" s="192" t="s">
        <v>106</v>
      </c>
      <c r="D268" s="192" t="s">
        <v>441</v>
      </c>
      <c r="E268" s="192" t="s">
        <v>407</v>
      </c>
      <c r="F268" s="192" t="s">
        <v>656</v>
      </c>
      <c r="G268" s="192" t="s">
        <v>6</v>
      </c>
      <c r="H268" s="193">
        <v>114783.16250000001</v>
      </c>
      <c r="I268" s="193">
        <v>200870.5344</v>
      </c>
      <c r="J268" s="193">
        <v>156123.13949999999</v>
      </c>
      <c r="K268" s="193">
        <v>273215.49420000002</v>
      </c>
      <c r="L268" s="193">
        <v>197354.51310000001</v>
      </c>
      <c r="M268" s="193">
        <v>345370.39779999998</v>
      </c>
      <c r="N268" s="193">
        <v>259752.4705</v>
      </c>
      <c r="O268" s="193">
        <v>454566.82339999999</v>
      </c>
      <c r="P268" s="193">
        <v>321515.38799999998</v>
      </c>
      <c r="Q268" s="193">
        <v>562651.92909999995</v>
      </c>
      <c r="R268" s="193">
        <v>361985.0662</v>
      </c>
      <c r="S268" s="193">
        <v>633473.86589999998</v>
      </c>
      <c r="T268" s="193">
        <v>401890.26449999999</v>
      </c>
      <c r="U268" s="193">
        <v>703307.96290000004</v>
      </c>
    </row>
    <row r="269" spans="1:21" x14ac:dyDescent="0.25">
      <c r="A269" s="192" t="s">
        <v>655</v>
      </c>
      <c r="B269" s="192" t="s">
        <v>105</v>
      </c>
      <c r="C269" s="192" t="s">
        <v>106</v>
      </c>
      <c r="D269" s="192" t="s">
        <v>441</v>
      </c>
      <c r="E269" s="192" t="s">
        <v>407</v>
      </c>
      <c r="F269" s="192" t="s">
        <v>657</v>
      </c>
      <c r="G269" s="192" t="s">
        <v>4</v>
      </c>
      <c r="H269" s="193">
        <v>128525.08930000001</v>
      </c>
      <c r="I269" s="193">
        <v>205640.14600000001</v>
      </c>
      <c r="J269" s="193">
        <v>179935.125</v>
      </c>
      <c r="K269" s="193">
        <v>287896.20429999998</v>
      </c>
      <c r="L269" s="193">
        <v>231345.16080000001</v>
      </c>
      <c r="M269" s="193">
        <v>370152.26270000002</v>
      </c>
      <c r="N269" s="193">
        <v>308460.2144</v>
      </c>
      <c r="O269" s="193">
        <v>493536.35029999999</v>
      </c>
      <c r="P269" s="193">
        <v>385575.26789999998</v>
      </c>
      <c r="Q269" s="193">
        <v>616920.43779999996</v>
      </c>
      <c r="R269" s="193">
        <v>436985.30369999999</v>
      </c>
      <c r="S269" s="193">
        <v>699176.49620000005</v>
      </c>
      <c r="T269" s="193">
        <v>488395.3394</v>
      </c>
      <c r="U269" s="193">
        <v>781432.55460000003</v>
      </c>
    </row>
    <row r="270" spans="1:21" x14ac:dyDescent="0.25">
      <c r="A270" s="192" t="s">
        <v>655</v>
      </c>
      <c r="B270" s="192" t="s">
        <v>105</v>
      </c>
      <c r="C270" s="192" t="s">
        <v>106</v>
      </c>
      <c r="D270" s="192" t="s">
        <v>441</v>
      </c>
      <c r="E270" s="192" t="s">
        <v>408</v>
      </c>
      <c r="F270" s="192" t="s">
        <v>654</v>
      </c>
      <c r="G270" s="192" t="s">
        <v>56</v>
      </c>
      <c r="H270" s="193">
        <v>141210.15789999999</v>
      </c>
      <c r="I270" s="193">
        <v>247117.7763</v>
      </c>
      <c r="J270" s="193">
        <v>183004.0387</v>
      </c>
      <c r="K270" s="193">
        <v>320257.06760000001</v>
      </c>
      <c r="L270" s="193">
        <v>219274.27739999999</v>
      </c>
      <c r="M270" s="193">
        <v>383729.98550000001</v>
      </c>
      <c r="N270" s="193">
        <v>261991.15119999999</v>
      </c>
      <c r="O270" s="193">
        <v>458484.51459999999</v>
      </c>
      <c r="P270" s="193">
        <v>308887.38809999998</v>
      </c>
      <c r="Q270" s="193">
        <v>540552.92909999995</v>
      </c>
      <c r="R270" s="193">
        <v>338722.41810000001</v>
      </c>
      <c r="S270" s="193">
        <v>592764.23160000006</v>
      </c>
      <c r="T270" s="193">
        <v>365619.43440000003</v>
      </c>
      <c r="U270" s="193">
        <v>639834.01020000002</v>
      </c>
    </row>
    <row r="271" spans="1:21" x14ac:dyDescent="0.25">
      <c r="A271" s="192" t="s">
        <v>655</v>
      </c>
      <c r="B271" s="192" t="s">
        <v>105</v>
      </c>
      <c r="C271" s="192" t="s">
        <v>106</v>
      </c>
      <c r="D271" s="192" t="s">
        <v>441</v>
      </c>
      <c r="E271" s="192" t="s">
        <v>408</v>
      </c>
      <c r="F271" s="192" t="s">
        <v>655</v>
      </c>
      <c r="G271" s="192" t="s">
        <v>5</v>
      </c>
      <c r="H271" s="193">
        <v>122933.3244</v>
      </c>
      <c r="I271" s="193">
        <v>215133.31760000001</v>
      </c>
      <c r="J271" s="193">
        <v>161180.0392</v>
      </c>
      <c r="K271" s="193">
        <v>282065.0686</v>
      </c>
      <c r="L271" s="193">
        <v>196053.72210000001</v>
      </c>
      <c r="M271" s="193">
        <v>343094.01370000001</v>
      </c>
      <c r="N271" s="193">
        <v>240708.49110000001</v>
      </c>
      <c r="O271" s="193">
        <v>421239.85930000001</v>
      </c>
      <c r="P271" s="193">
        <v>286423.28889999999</v>
      </c>
      <c r="Q271" s="193">
        <v>501240.75559999997</v>
      </c>
      <c r="R271" s="193">
        <v>316356.21189999999</v>
      </c>
      <c r="S271" s="193">
        <v>553623.37080000003</v>
      </c>
      <c r="T271" s="193">
        <v>343762.60979999998</v>
      </c>
      <c r="U271" s="193">
        <v>601584.56720000005</v>
      </c>
    </row>
    <row r="272" spans="1:21" x14ac:dyDescent="0.25">
      <c r="A272" s="192" t="s">
        <v>655</v>
      </c>
      <c r="B272" s="192" t="s">
        <v>105</v>
      </c>
      <c r="C272" s="192" t="s">
        <v>106</v>
      </c>
      <c r="D272" s="192" t="s">
        <v>441</v>
      </c>
      <c r="E272" s="192" t="s">
        <v>408</v>
      </c>
      <c r="F272" s="192" t="s">
        <v>656</v>
      </c>
      <c r="G272" s="192" t="s">
        <v>6</v>
      </c>
      <c r="H272" s="193">
        <v>112049.87699999999</v>
      </c>
      <c r="I272" s="193">
        <v>196087.28469999999</v>
      </c>
      <c r="J272" s="193">
        <v>152525.20439999999</v>
      </c>
      <c r="K272" s="193">
        <v>266919.1078</v>
      </c>
      <c r="L272" s="193">
        <v>192897.35860000001</v>
      </c>
      <c r="M272" s="193">
        <v>337570.3774</v>
      </c>
      <c r="N272" s="193">
        <v>253978.94200000001</v>
      </c>
      <c r="O272" s="193">
        <v>444463.14860000001</v>
      </c>
      <c r="P272" s="193">
        <v>314457.23759999999</v>
      </c>
      <c r="Q272" s="193">
        <v>550300.16579999996</v>
      </c>
      <c r="R272" s="193">
        <v>354105.78120000003</v>
      </c>
      <c r="S272" s="193">
        <v>619685.11710000003</v>
      </c>
      <c r="T272" s="193">
        <v>393218.06880000001</v>
      </c>
      <c r="U272" s="193">
        <v>688131.62049999996</v>
      </c>
    </row>
    <row r="273" spans="1:21" x14ac:dyDescent="0.25">
      <c r="A273" s="192" t="s">
        <v>655</v>
      </c>
      <c r="B273" s="192" t="s">
        <v>105</v>
      </c>
      <c r="C273" s="192" t="s">
        <v>106</v>
      </c>
      <c r="D273" s="192" t="s">
        <v>441</v>
      </c>
      <c r="E273" s="192" t="s">
        <v>408</v>
      </c>
      <c r="F273" s="192" t="s">
        <v>657</v>
      </c>
      <c r="G273" s="192" t="s">
        <v>4</v>
      </c>
      <c r="H273" s="193">
        <v>124610.1404</v>
      </c>
      <c r="I273" s="193">
        <v>199376.22760000001</v>
      </c>
      <c r="J273" s="193">
        <v>174454.19639999999</v>
      </c>
      <c r="K273" s="193">
        <v>279126.71850000002</v>
      </c>
      <c r="L273" s="193">
        <v>224298.25270000001</v>
      </c>
      <c r="M273" s="193">
        <v>358877.2096</v>
      </c>
      <c r="N273" s="193">
        <v>299064.33689999999</v>
      </c>
      <c r="O273" s="193">
        <v>478502.9461</v>
      </c>
      <c r="P273" s="193">
        <v>373830.42109999998</v>
      </c>
      <c r="Q273" s="193">
        <v>598128.68259999994</v>
      </c>
      <c r="R273" s="193">
        <v>423674.47720000002</v>
      </c>
      <c r="S273" s="193">
        <v>677879.17370000004</v>
      </c>
      <c r="T273" s="193">
        <v>473518.53330000001</v>
      </c>
      <c r="U273" s="193">
        <v>757629.66460000002</v>
      </c>
    </row>
    <row r="274" spans="1:21" x14ac:dyDescent="0.25">
      <c r="A274" s="192" t="s">
        <v>655</v>
      </c>
      <c r="B274" s="192" t="s">
        <v>105</v>
      </c>
      <c r="C274" s="192" t="s">
        <v>107</v>
      </c>
      <c r="D274" s="192" t="s">
        <v>442</v>
      </c>
      <c r="E274" s="192" t="s">
        <v>159</v>
      </c>
      <c r="F274" s="192" t="s">
        <v>654</v>
      </c>
      <c r="G274" s="192" t="s">
        <v>56</v>
      </c>
      <c r="H274" s="193">
        <v>131479.91759999999</v>
      </c>
      <c r="I274" s="193">
        <v>230089.85579999999</v>
      </c>
      <c r="J274" s="193">
        <v>170540.44709999999</v>
      </c>
      <c r="K274" s="193">
        <v>298445.78240000003</v>
      </c>
      <c r="L274" s="193">
        <v>204437.29060000001</v>
      </c>
      <c r="M274" s="193">
        <v>357765.2585</v>
      </c>
      <c r="N274" s="193">
        <v>244409.13939999999</v>
      </c>
      <c r="O274" s="193">
        <v>427715.9939</v>
      </c>
      <c r="P274" s="193">
        <v>288283.45909999998</v>
      </c>
      <c r="Q274" s="193">
        <v>504496.05339999998</v>
      </c>
      <c r="R274" s="193">
        <v>316183.05040000001</v>
      </c>
      <c r="S274" s="193">
        <v>553320.33829999994</v>
      </c>
      <c r="T274" s="193">
        <v>341428.72639999999</v>
      </c>
      <c r="U274" s="193">
        <v>597500.27099999995</v>
      </c>
    </row>
    <row r="275" spans="1:21" x14ac:dyDescent="0.25">
      <c r="A275" s="192" t="s">
        <v>655</v>
      </c>
      <c r="B275" s="192" t="s">
        <v>105</v>
      </c>
      <c r="C275" s="192" t="s">
        <v>107</v>
      </c>
      <c r="D275" s="192" t="s">
        <v>442</v>
      </c>
      <c r="E275" s="192" t="s">
        <v>159</v>
      </c>
      <c r="F275" s="192" t="s">
        <v>655</v>
      </c>
      <c r="G275" s="192" t="s">
        <v>5</v>
      </c>
      <c r="H275" s="193">
        <v>113844.3759</v>
      </c>
      <c r="I275" s="193">
        <v>199227.65779999999</v>
      </c>
      <c r="J275" s="193">
        <v>149482.20129999999</v>
      </c>
      <c r="K275" s="193">
        <v>261593.8523</v>
      </c>
      <c r="L275" s="193">
        <v>182031.4909</v>
      </c>
      <c r="M275" s="193">
        <v>318555.109</v>
      </c>
      <c r="N275" s="193">
        <v>223873.23860000001</v>
      </c>
      <c r="O275" s="193">
        <v>391778.16749999998</v>
      </c>
      <c r="P275" s="193">
        <v>266607.57319999998</v>
      </c>
      <c r="Q275" s="193">
        <v>466563.25309999997</v>
      </c>
      <c r="R275" s="193">
        <v>294567.6226</v>
      </c>
      <c r="S275" s="193">
        <v>515493.33960000001</v>
      </c>
      <c r="T275" s="193">
        <v>320229.36709999997</v>
      </c>
      <c r="U275" s="193">
        <v>560401.39240000001</v>
      </c>
    </row>
    <row r="276" spans="1:21" x14ac:dyDescent="0.25">
      <c r="A276" s="192" t="s">
        <v>655</v>
      </c>
      <c r="B276" s="192" t="s">
        <v>105</v>
      </c>
      <c r="C276" s="192" t="s">
        <v>107</v>
      </c>
      <c r="D276" s="192" t="s">
        <v>442</v>
      </c>
      <c r="E276" s="192" t="s">
        <v>159</v>
      </c>
      <c r="F276" s="192" t="s">
        <v>656</v>
      </c>
      <c r="G276" s="192" t="s">
        <v>6</v>
      </c>
      <c r="H276" s="193">
        <v>103055.7784</v>
      </c>
      <c r="I276" s="193">
        <v>180347.61230000001</v>
      </c>
      <c r="J276" s="193">
        <v>140085.9093</v>
      </c>
      <c r="K276" s="193">
        <v>245150.3412</v>
      </c>
      <c r="L276" s="193">
        <v>177016.48680000001</v>
      </c>
      <c r="M276" s="193">
        <v>309778.85190000001</v>
      </c>
      <c r="N276" s="193">
        <v>232917.34229999999</v>
      </c>
      <c r="O276" s="193">
        <v>407605.34909999999</v>
      </c>
      <c r="P276" s="193">
        <v>288236.07780000003</v>
      </c>
      <c r="Q276" s="193">
        <v>504413.1361</v>
      </c>
      <c r="R276" s="193">
        <v>324468.43469999998</v>
      </c>
      <c r="S276" s="193">
        <v>567819.76080000005</v>
      </c>
      <c r="T276" s="193">
        <v>360183.3517</v>
      </c>
      <c r="U276" s="193">
        <v>630320.86529999995</v>
      </c>
    </row>
    <row r="277" spans="1:21" x14ac:dyDescent="0.25">
      <c r="A277" s="192" t="s">
        <v>655</v>
      </c>
      <c r="B277" s="192" t="s">
        <v>105</v>
      </c>
      <c r="C277" s="192" t="s">
        <v>107</v>
      </c>
      <c r="D277" s="192" t="s">
        <v>442</v>
      </c>
      <c r="E277" s="192" t="s">
        <v>159</v>
      </c>
      <c r="F277" s="192" t="s">
        <v>657</v>
      </c>
      <c r="G277" s="192" t="s">
        <v>4</v>
      </c>
      <c r="H277" s="193">
        <v>116008.28449999999</v>
      </c>
      <c r="I277" s="193">
        <v>185613.2579</v>
      </c>
      <c r="J277" s="193">
        <v>162411.59830000001</v>
      </c>
      <c r="K277" s="193">
        <v>259858.56099999999</v>
      </c>
      <c r="L277" s="193">
        <v>208814.91209999999</v>
      </c>
      <c r="M277" s="193">
        <v>334103.86420000001</v>
      </c>
      <c r="N277" s="193">
        <v>278419.88270000002</v>
      </c>
      <c r="O277" s="193">
        <v>445471.81890000001</v>
      </c>
      <c r="P277" s="193">
        <v>348024.85330000002</v>
      </c>
      <c r="Q277" s="193">
        <v>556839.77359999996</v>
      </c>
      <c r="R277" s="193">
        <v>394428.16710000002</v>
      </c>
      <c r="S277" s="193">
        <v>631085.07689999999</v>
      </c>
      <c r="T277" s="193">
        <v>440831.48090000002</v>
      </c>
      <c r="U277" s="193">
        <v>705330.38</v>
      </c>
    </row>
    <row r="278" spans="1:21" x14ac:dyDescent="0.25">
      <c r="A278" s="192" t="s">
        <v>655</v>
      </c>
      <c r="B278" s="192" t="s">
        <v>105</v>
      </c>
      <c r="C278" s="192" t="s">
        <v>107</v>
      </c>
      <c r="D278" s="192" t="s">
        <v>442</v>
      </c>
      <c r="E278" s="192" t="s">
        <v>409</v>
      </c>
      <c r="F278" s="192" t="s">
        <v>654</v>
      </c>
      <c r="G278" s="192" t="s">
        <v>56</v>
      </c>
      <c r="H278" s="193">
        <v>123316.4348</v>
      </c>
      <c r="I278" s="193">
        <v>215803.76079999999</v>
      </c>
      <c r="J278" s="193">
        <v>159869.2597</v>
      </c>
      <c r="K278" s="193">
        <v>279771.20449999999</v>
      </c>
      <c r="L278" s="193">
        <v>191590.63560000001</v>
      </c>
      <c r="M278" s="193">
        <v>335283.61239999998</v>
      </c>
      <c r="N278" s="193">
        <v>228968.967</v>
      </c>
      <c r="O278" s="193">
        <v>400695.6923</v>
      </c>
      <c r="P278" s="193">
        <v>270001.22450000001</v>
      </c>
      <c r="Q278" s="193">
        <v>472502.14299999998</v>
      </c>
      <c r="R278" s="193">
        <v>296100.79119999998</v>
      </c>
      <c r="S278" s="193">
        <v>518176.38459999999</v>
      </c>
      <c r="T278" s="193">
        <v>319665.25949999999</v>
      </c>
      <c r="U278" s="193">
        <v>559414.20409999997</v>
      </c>
    </row>
    <row r="279" spans="1:21" x14ac:dyDescent="0.25">
      <c r="A279" s="192" t="s">
        <v>655</v>
      </c>
      <c r="B279" s="192" t="s">
        <v>105</v>
      </c>
      <c r="C279" s="192" t="s">
        <v>107</v>
      </c>
      <c r="D279" s="192" t="s">
        <v>442</v>
      </c>
      <c r="E279" s="192" t="s">
        <v>409</v>
      </c>
      <c r="F279" s="192" t="s">
        <v>655</v>
      </c>
      <c r="G279" s="192" t="s">
        <v>5</v>
      </c>
      <c r="H279" s="193">
        <v>107123.8015</v>
      </c>
      <c r="I279" s="193">
        <v>187466.6526</v>
      </c>
      <c r="J279" s="193">
        <v>140533.96189999999</v>
      </c>
      <c r="K279" s="193">
        <v>245934.43340000001</v>
      </c>
      <c r="L279" s="193">
        <v>171018.03829999999</v>
      </c>
      <c r="M279" s="193">
        <v>299281.56709999999</v>
      </c>
      <c r="N279" s="193">
        <v>210113.27679999999</v>
      </c>
      <c r="O279" s="193">
        <v>367698.23440000002</v>
      </c>
      <c r="P279" s="193">
        <v>250098.82079999999</v>
      </c>
      <c r="Q279" s="193">
        <v>437672.93640000001</v>
      </c>
      <c r="R279" s="193">
        <v>276272.36719999998</v>
      </c>
      <c r="S279" s="193">
        <v>483476.64250000002</v>
      </c>
      <c r="T279" s="193">
        <v>300259.83970000001</v>
      </c>
      <c r="U279" s="193">
        <v>525454.71959999995</v>
      </c>
    </row>
    <row r="280" spans="1:21" x14ac:dyDescent="0.25">
      <c r="A280" s="192" t="s">
        <v>655</v>
      </c>
      <c r="B280" s="192" t="s">
        <v>105</v>
      </c>
      <c r="C280" s="192" t="s">
        <v>107</v>
      </c>
      <c r="D280" s="192" t="s">
        <v>442</v>
      </c>
      <c r="E280" s="192" t="s">
        <v>409</v>
      </c>
      <c r="F280" s="192" t="s">
        <v>656</v>
      </c>
      <c r="G280" s="192" t="s">
        <v>6</v>
      </c>
      <c r="H280" s="193">
        <v>97373.814700000003</v>
      </c>
      <c r="I280" s="193">
        <v>170404.17569999999</v>
      </c>
      <c r="J280" s="193">
        <v>132474.15669999999</v>
      </c>
      <c r="K280" s="193">
        <v>231829.77429999999</v>
      </c>
      <c r="L280" s="193">
        <v>167483.09080000001</v>
      </c>
      <c r="M280" s="193">
        <v>293095.40899999999</v>
      </c>
      <c r="N280" s="193">
        <v>220460.1637</v>
      </c>
      <c r="O280" s="193">
        <v>385805.28649999999</v>
      </c>
      <c r="P280" s="193">
        <v>272902.74469999998</v>
      </c>
      <c r="Q280" s="193">
        <v>477579.80310000002</v>
      </c>
      <c r="R280" s="193">
        <v>307270.58529999998</v>
      </c>
      <c r="S280" s="193">
        <v>537723.52419999999</v>
      </c>
      <c r="T280" s="193">
        <v>341163.32189999998</v>
      </c>
      <c r="U280" s="193">
        <v>597035.81330000004</v>
      </c>
    </row>
    <row r="281" spans="1:21" x14ac:dyDescent="0.25">
      <c r="A281" s="192" t="s">
        <v>655</v>
      </c>
      <c r="B281" s="192" t="s">
        <v>105</v>
      </c>
      <c r="C281" s="192" t="s">
        <v>107</v>
      </c>
      <c r="D281" s="192" t="s">
        <v>442</v>
      </c>
      <c r="E281" s="192" t="s">
        <v>409</v>
      </c>
      <c r="F281" s="192" t="s">
        <v>657</v>
      </c>
      <c r="G281" s="192" t="s">
        <v>4</v>
      </c>
      <c r="H281" s="193">
        <v>108814.1244</v>
      </c>
      <c r="I281" s="193">
        <v>174102.60159999999</v>
      </c>
      <c r="J281" s="193">
        <v>152339.77410000001</v>
      </c>
      <c r="K281" s="193">
        <v>243743.6422</v>
      </c>
      <c r="L281" s="193">
        <v>195865.42389999999</v>
      </c>
      <c r="M281" s="193">
        <v>313384.68290000001</v>
      </c>
      <c r="N281" s="193">
        <v>261153.89850000001</v>
      </c>
      <c r="O281" s="193">
        <v>417846.2439</v>
      </c>
      <c r="P281" s="193">
        <v>326442.37310000003</v>
      </c>
      <c r="Q281" s="193">
        <v>522307.80479999998</v>
      </c>
      <c r="R281" s="193">
        <v>369968.02299999999</v>
      </c>
      <c r="S281" s="193">
        <v>591948.84550000005</v>
      </c>
      <c r="T281" s="193">
        <v>413493.67259999999</v>
      </c>
      <c r="U281" s="193">
        <v>661589.88600000006</v>
      </c>
    </row>
    <row r="282" spans="1:21" x14ac:dyDescent="0.25">
      <c r="A282" s="192" t="s">
        <v>655</v>
      </c>
      <c r="B282" s="192" t="s">
        <v>105</v>
      </c>
      <c r="C282" s="192" t="s">
        <v>107</v>
      </c>
      <c r="D282" s="192" t="s">
        <v>442</v>
      </c>
      <c r="E282" s="192" t="s">
        <v>511</v>
      </c>
      <c r="F282" s="192" t="s">
        <v>654</v>
      </c>
      <c r="G282" s="192" t="s">
        <v>56</v>
      </c>
      <c r="H282" s="193">
        <v>165014.04790000001</v>
      </c>
      <c r="I282" s="193">
        <v>288774.58380000002</v>
      </c>
      <c r="J282" s="193">
        <v>214072.90340000001</v>
      </c>
      <c r="K282" s="193">
        <v>374627.5809</v>
      </c>
      <c r="L282" s="193">
        <v>256646.008</v>
      </c>
      <c r="M282" s="193">
        <v>449130.51390000002</v>
      </c>
      <c r="N282" s="193">
        <v>306861.33529999998</v>
      </c>
      <c r="O282" s="193">
        <v>537007.33680000005</v>
      </c>
      <c r="P282" s="193">
        <v>361977.18070000003</v>
      </c>
      <c r="Q282" s="193">
        <v>633460.06610000005</v>
      </c>
      <c r="R282" s="193">
        <v>397022.08649999998</v>
      </c>
      <c r="S282" s="193">
        <v>694788.65130000003</v>
      </c>
      <c r="T282" s="193">
        <v>428756.1923</v>
      </c>
      <c r="U282" s="193">
        <v>750323.33649999998</v>
      </c>
    </row>
    <row r="283" spans="1:21" x14ac:dyDescent="0.25">
      <c r="A283" s="192" t="s">
        <v>655</v>
      </c>
      <c r="B283" s="192" t="s">
        <v>105</v>
      </c>
      <c r="C283" s="192" t="s">
        <v>107</v>
      </c>
      <c r="D283" s="192" t="s">
        <v>442</v>
      </c>
      <c r="E283" s="192" t="s">
        <v>511</v>
      </c>
      <c r="F283" s="192" t="s">
        <v>655</v>
      </c>
      <c r="G283" s="192" t="s">
        <v>5</v>
      </c>
      <c r="H283" s="193">
        <v>142729.13680000001</v>
      </c>
      <c r="I283" s="193">
        <v>249775.98929999999</v>
      </c>
      <c r="J283" s="193">
        <v>187462.93909999999</v>
      </c>
      <c r="K283" s="193">
        <v>328060.14350000001</v>
      </c>
      <c r="L283" s="193">
        <v>228333.22560000001</v>
      </c>
      <c r="M283" s="193">
        <v>399583.14480000001</v>
      </c>
      <c r="N283" s="193">
        <v>280911.42509999999</v>
      </c>
      <c r="O283" s="193">
        <v>491594.9938</v>
      </c>
      <c r="P283" s="193">
        <v>334586.7439</v>
      </c>
      <c r="Q283" s="193">
        <v>585526.80189999996</v>
      </c>
      <c r="R283" s="193">
        <v>369700.01040000003</v>
      </c>
      <c r="S283" s="193">
        <v>646975.01820000005</v>
      </c>
      <c r="T283" s="193">
        <v>401942.04430000001</v>
      </c>
      <c r="U283" s="193">
        <v>703398.57759999996</v>
      </c>
    </row>
    <row r="284" spans="1:21" x14ac:dyDescent="0.25">
      <c r="A284" s="192" t="s">
        <v>655</v>
      </c>
      <c r="B284" s="192" t="s">
        <v>105</v>
      </c>
      <c r="C284" s="192" t="s">
        <v>107</v>
      </c>
      <c r="D284" s="192" t="s">
        <v>442</v>
      </c>
      <c r="E284" s="192" t="s">
        <v>511</v>
      </c>
      <c r="F284" s="192" t="s">
        <v>656</v>
      </c>
      <c r="G284" s="192" t="s">
        <v>6</v>
      </c>
      <c r="H284" s="193">
        <v>129028.431</v>
      </c>
      <c r="I284" s="193">
        <v>225799.75440000001</v>
      </c>
      <c r="J284" s="193">
        <v>175342.41200000001</v>
      </c>
      <c r="K284" s="193">
        <v>306849.22080000001</v>
      </c>
      <c r="L284" s="193">
        <v>221530.59359999999</v>
      </c>
      <c r="M284" s="193">
        <v>387678.53879999998</v>
      </c>
      <c r="N284" s="193">
        <v>291450.98879999999</v>
      </c>
      <c r="O284" s="193">
        <v>510039.2304</v>
      </c>
      <c r="P284" s="193">
        <v>360635.79590000003</v>
      </c>
      <c r="Q284" s="193">
        <v>631112.64300000004</v>
      </c>
      <c r="R284" s="193">
        <v>405941.68070000003</v>
      </c>
      <c r="S284" s="193">
        <v>710397.94129999995</v>
      </c>
      <c r="T284" s="193">
        <v>450593.7095</v>
      </c>
      <c r="U284" s="193">
        <v>788538.99159999995</v>
      </c>
    </row>
    <row r="285" spans="1:21" x14ac:dyDescent="0.25">
      <c r="A285" s="192" t="s">
        <v>655</v>
      </c>
      <c r="B285" s="192" t="s">
        <v>105</v>
      </c>
      <c r="C285" s="192" t="s">
        <v>107</v>
      </c>
      <c r="D285" s="192" t="s">
        <v>442</v>
      </c>
      <c r="E285" s="192" t="s">
        <v>511</v>
      </c>
      <c r="F285" s="192" t="s">
        <v>657</v>
      </c>
      <c r="G285" s="192" t="s">
        <v>4</v>
      </c>
      <c r="H285" s="193">
        <v>145592.5675</v>
      </c>
      <c r="I285" s="193">
        <v>232948.11139999999</v>
      </c>
      <c r="J285" s="193">
        <v>203829.5944</v>
      </c>
      <c r="K285" s="193">
        <v>326127.35580000002</v>
      </c>
      <c r="L285" s="193">
        <v>262066.6214</v>
      </c>
      <c r="M285" s="193">
        <v>419306.6005</v>
      </c>
      <c r="N285" s="193">
        <v>349422.1618</v>
      </c>
      <c r="O285" s="193">
        <v>559075.46730000002</v>
      </c>
      <c r="P285" s="193">
        <v>436777.7023</v>
      </c>
      <c r="Q285" s="193">
        <v>698844.33409999998</v>
      </c>
      <c r="R285" s="193">
        <v>495014.72930000001</v>
      </c>
      <c r="S285" s="193">
        <v>792023.57869999995</v>
      </c>
      <c r="T285" s="193">
        <v>553251.75619999995</v>
      </c>
      <c r="U285" s="193">
        <v>885202.82310000004</v>
      </c>
    </row>
    <row r="286" spans="1:21" x14ac:dyDescent="0.25">
      <c r="A286" s="192" t="s">
        <v>655</v>
      </c>
      <c r="B286" s="192" t="s">
        <v>105</v>
      </c>
      <c r="C286" s="192" t="s">
        <v>107</v>
      </c>
      <c r="D286" s="192" t="s">
        <v>442</v>
      </c>
      <c r="E286" s="192" t="s">
        <v>512</v>
      </c>
      <c r="F286" s="192" t="s">
        <v>654</v>
      </c>
      <c r="G286" s="192" t="s">
        <v>56</v>
      </c>
      <c r="H286" s="193">
        <v>166118.30059999999</v>
      </c>
      <c r="I286" s="193">
        <v>290707.02600000001</v>
      </c>
      <c r="J286" s="193">
        <v>215394.10490000001</v>
      </c>
      <c r="K286" s="193">
        <v>376939.68369999999</v>
      </c>
      <c r="L286" s="193">
        <v>258156.45629999999</v>
      </c>
      <c r="M286" s="193">
        <v>451773.79859999998</v>
      </c>
      <c r="N286" s="193">
        <v>308557.00559999997</v>
      </c>
      <c r="O286" s="193">
        <v>539974.75970000005</v>
      </c>
      <c r="P286" s="193">
        <v>363882.43680000002</v>
      </c>
      <c r="Q286" s="193">
        <v>636794.26439999999</v>
      </c>
      <c r="R286" s="193">
        <v>399070.36790000001</v>
      </c>
      <c r="S286" s="193">
        <v>698373.14379999996</v>
      </c>
      <c r="T286" s="193">
        <v>430863.2856</v>
      </c>
      <c r="U286" s="193">
        <v>754010.74990000005</v>
      </c>
    </row>
    <row r="287" spans="1:21" x14ac:dyDescent="0.25">
      <c r="A287" s="192" t="s">
        <v>655</v>
      </c>
      <c r="B287" s="192" t="s">
        <v>105</v>
      </c>
      <c r="C287" s="192" t="s">
        <v>107</v>
      </c>
      <c r="D287" s="192" t="s">
        <v>442</v>
      </c>
      <c r="E287" s="192" t="s">
        <v>512</v>
      </c>
      <c r="F287" s="192" t="s">
        <v>655</v>
      </c>
      <c r="G287" s="192" t="s">
        <v>5</v>
      </c>
      <c r="H287" s="193">
        <v>144154.03539999999</v>
      </c>
      <c r="I287" s="193">
        <v>252269.56200000001</v>
      </c>
      <c r="J287" s="193">
        <v>189167.01749999999</v>
      </c>
      <c r="K287" s="193">
        <v>331042.2806</v>
      </c>
      <c r="L287" s="193">
        <v>230251.05179999999</v>
      </c>
      <c r="M287" s="193">
        <v>402939.3406</v>
      </c>
      <c r="N287" s="193">
        <v>282980.47499999998</v>
      </c>
      <c r="O287" s="193">
        <v>495215.83120000002</v>
      </c>
      <c r="P287" s="193">
        <v>336886.1066</v>
      </c>
      <c r="Q287" s="193">
        <v>589550.68669999996</v>
      </c>
      <c r="R287" s="193">
        <v>372166.18099999998</v>
      </c>
      <c r="S287" s="193">
        <v>651290.81669999997</v>
      </c>
      <c r="T287" s="193">
        <v>404514.6703</v>
      </c>
      <c r="U287" s="193">
        <v>707900.67299999995</v>
      </c>
    </row>
    <row r="288" spans="1:21" x14ac:dyDescent="0.25">
      <c r="A288" s="192" t="s">
        <v>655</v>
      </c>
      <c r="B288" s="192" t="s">
        <v>105</v>
      </c>
      <c r="C288" s="192" t="s">
        <v>107</v>
      </c>
      <c r="D288" s="192" t="s">
        <v>442</v>
      </c>
      <c r="E288" s="192" t="s">
        <v>512</v>
      </c>
      <c r="F288" s="192" t="s">
        <v>656</v>
      </c>
      <c r="G288" s="192" t="s">
        <v>6</v>
      </c>
      <c r="H288" s="193">
        <v>130859.53569999999</v>
      </c>
      <c r="I288" s="193">
        <v>229004.1874</v>
      </c>
      <c r="J288" s="193">
        <v>177982.17980000001</v>
      </c>
      <c r="K288" s="193">
        <v>311468.81459999998</v>
      </c>
      <c r="L288" s="193">
        <v>224980.83480000001</v>
      </c>
      <c r="M288" s="193">
        <v>393716.4607</v>
      </c>
      <c r="N288" s="193">
        <v>296107.75819999998</v>
      </c>
      <c r="O288" s="193">
        <v>518188.57679999998</v>
      </c>
      <c r="P288" s="193">
        <v>366509.6777</v>
      </c>
      <c r="Q288" s="193">
        <v>641391.93599999999</v>
      </c>
      <c r="R288" s="193">
        <v>412638.73060000001</v>
      </c>
      <c r="S288" s="193">
        <v>722117.77859999996</v>
      </c>
      <c r="T288" s="193">
        <v>458123.33559999999</v>
      </c>
      <c r="U288" s="193">
        <v>801715.83719999995</v>
      </c>
    </row>
    <row r="289" spans="1:21" x14ac:dyDescent="0.25">
      <c r="A289" s="192" t="s">
        <v>655</v>
      </c>
      <c r="B289" s="192" t="s">
        <v>105</v>
      </c>
      <c r="C289" s="192" t="s">
        <v>107</v>
      </c>
      <c r="D289" s="192" t="s">
        <v>442</v>
      </c>
      <c r="E289" s="192" t="s">
        <v>512</v>
      </c>
      <c r="F289" s="192" t="s">
        <v>657</v>
      </c>
      <c r="G289" s="192" t="s">
        <v>4</v>
      </c>
      <c r="H289" s="193">
        <v>146578.60269999999</v>
      </c>
      <c r="I289" s="193">
        <v>234525.76800000001</v>
      </c>
      <c r="J289" s="193">
        <v>205210.04380000001</v>
      </c>
      <c r="K289" s="193">
        <v>328336.07490000001</v>
      </c>
      <c r="L289" s="193">
        <v>263841.48499999999</v>
      </c>
      <c r="M289" s="193">
        <v>422146.38219999999</v>
      </c>
      <c r="N289" s="193">
        <v>351788.64659999998</v>
      </c>
      <c r="O289" s="193">
        <v>562861.84290000005</v>
      </c>
      <c r="P289" s="193">
        <v>439735.80820000003</v>
      </c>
      <c r="Q289" s="193">
        <v>703577.30359999998</v>
      </c>
      <c r="R289" s="193">
        <v>498367.24930000002</v>
      </c>
      <c r="S289" s="193">
        <v>797387.61089999997</v>
      </c>
      <c r="T289" s="193">
        <v>556998.69039999996</v>
      </c>
      <c r="U289" s="193">
        <v>891197.9179</v>
      </c>
    </row>
    <row r="290" spans="1:21" x14ac:dyDescent="0.25">
      <c r="A290" s="192" t="s">
        <v>655</v>
      </c>
      <c r="B290" s="192" t="s">
        <v>105</v>
      </c>
      <c r="C290" s="192" t="s">
        <v>107</v>
      </c>
      <c r="D290" s="192" t="s">
        <v>442</v>
      </c>
      <c r="E290" s="192" t="s">
        <v>410</v>
      </c>
      <c r="F290" s="192" t="s">
        <v>654</v>
      </c>
      <c r="G290" s="192" t="s">
        <v>56</v>
      </c>
      <c r="H290" s="193">
        <v>135151.16029999999</v>
      </c>
      <c r="I290" s="193">
        <v>236514.5306</v>
      </c>
      <c r="J290" s="193">
        <v>175261.6398</v>
      </c>
      <c r="K290" s="193">
        <v>306707.86969999998</v>
      </c>
      <c r="L290" s="193">
        <v>210069.9914</v>
      </c>
      <c r="M290" s="193">
        <v>367622.48489999998</v>
      </c>
      <c r="N290" s="193">
        <v>251102.80499999999</v>
      </c>
      <c r="O290" s="193">
        <v>439429.90879999998</v>
      </c>
      <c r="P290" s="193">
        <v>296143.97360000003</v>
      </c>
      <c r="Q290" s="193">
        <v>518251.95380000002</v>
      </c>
      <c r="R290" s="193">
        <v>324789.1349</v>
      </c>
      <c r="S290" s="193">
        <v>568380.98600000003</v>
      </c>
      <c r="T290" s="193">
        <v>350683.58409999998</v>
      </c>
      <c r="U290" s="193">
        <v>613696.27220000001</v>
      </c>
    </row>
    <row r="291" spans="1:21" x14ac:dyDescent="0.25">
      <c r="A291" s="192" t="s">
        <v>655</v>
      </c>
      <c r="B291" s="192" t="s">
        <v>105</v>
      </c>
      <c r="C291" s="192" t="s">
        <v>107</v>
      </c>
      <c r="D291" s="192" t="s">
        <v>442</v>
      </c>
      <c r="E291" s="192" t="s">
        <v>410</v>
      </c>
      <c r="F291" s="192" t="s">
        <v>655</v>
      </c>
      <c r="G291" s="192" t="s">
        <v>5</v>
      </c>
      <c r="H291" s="193">
        <v>117194.9728</v>
      </c>
      <c r="I291" s="193">
        <v>205091.2023</v>
      </c>
      <c r="J291" s="193">
        <v>153820.5172</v>
      </c>
      <c r="K291" s="193">
        <v>269185.90509999997</v>
      </c>
      <c r="L291" s="193">
        <v>187256.81390000001</v>
      </c>
      <c r="M291" s="193">
        <v>327699.42430000001</v>
      </c>
      <c r="N291" s="193">
        <v>230193.5246</v>
      </c>
      <c r="O291" s="193">
        <v>402838.6679</v>
      </c>
      <c r="P291" s="193">
        <v>274073.98119999998</v>
      </c>
      <c r="Q291" s="193">
        <v>479629.4669</v>
      </c>
      <c r="R291" s="193">
        <v>302789.81780000002</v>
      </c>
      <c r="S291" s="193">
        <v>529882.18130000005</v>
      </c>
      <c r="T291" s="193">
        <v>329128.13209999999</v>
      </c>
      <c r="U291" s="193">
        <v>575974.23120000004</v>
      </c>
    </row>
    <row r="292" spans="1:21" x14ac:dyDescent="0.25">
      <c r="A292" s="192" t="s">
        <v>655</v>
      </c>
      <c r="B292" s="192" t="s">
        <v>105</v>
      </c>
      <c r="C292" s="192" t="s">
        <v>107</v>
      </c>
      <c r="D292" s="192" t="s">
        <v>442</v>
      </c>
      <c r="E292" s="192" t="s">
        <v>410</v>
      </c>
      <c r="F292" s="192" t="s">
        <v>656</v>
      </c>
      <c r="G292" s="192" t="s">
        <v>6</v>
      </c>
      <c r="H292" s="193">
        <v>106287.1939</v>
      </c>
      <c r="I292" s="193">
        <v>186002.58929999999</v>
      </c>
      <c r="J292" s="193">
        <v>144533.66959999999</v>
      </c>
      <c r="K292" s="193">
        <v>252933.92180000001</v>
      </c>
      <c r="L292" s="193">
        <v>182678.7818</v>
      </c>
      <c r="M292" s="193">
        <v>319687.86820000003</v>
      </c>
      <c r="N292" s="193">
        <v>240410.62109999999</v>
      </c>
      <c r="O292" s="193">
        <v>420718.58689999999</v>
      </c>
      <c r="P292" s="193">
        <v>297549.75630000001</v>
      </c>
      <c r="Q292" s="193">
        <v>520712.0735</v>
      </c>
      <c r="R292" s="193">
        <v>334983.95309999998</v>
      </c>
      <c r="S292" s="193">
        <v>586221.9179</v>
      </c>
      <c r="T292" s="193">
        <v>371891.30180000002</v>
      </c>
      <c r="U292" s="193">
        <v>650809.77819999994</v>
      </c>
    </row>
    <row r="293" spans="1:21" x14ac:dyDescent="0.25">
      <c r="A293" s="192" t="s">
        <v>655</v>
      </c>
      <c r="B293" s="192" t="s">
        <v>105</v>
      </c>
      <c r="C293" s="192" t="s">
        <v>107</v>
      </c>
      <c r="D293" s="192" t="s">
        <v>442</v>
      </c>
      <c r="E293" s="192" t="s">
        <v>410</v>
      </c>
      <c r="F293" s="192" t="s">
        <v>657</v>
      </c>
      <c r="G293" s="192" t="s">
        <v>4</v>
      </c>
      <c r="H293" s="193">
        <v>119251.8172</v>
      </c>
      <c r="I293" s="193">
        <v>190802.91039999999</v>
      </c>
      <c r="J293" s="193">
        <v>166952.5442</v>
      </c>
      <c r="K293" s="193">
        <v>267124.07459999999</v>
      </c>
      <c r="L293" s="193">
        <v>214653.27110000001</v>
      </c>
      <c r="M293" s="193">
        <v>343445.23879999999</v>
      </c>
      <c r="N293" s="193">
        <v>286204.36139999999</v>
      </c>
      <c r="O293" s="193">
        <v>457926.98499999999</v>
      </c>
      <c r="P293" s="193">
        <v>357755.45169999998</v>
      </c>
      <c r="Q293" s="193">
        <v>572408.73120000004</v>
      </c>
      <c r="R293" s="193">
        <v>405456.17859999998</v>
      </c>
      <c r="S293" s="193">
        <v>648729.89549999998</v>
      </c>
      <c r="T293" s="193">
        <v>453156.90549999999</v>
      </c>
      <c r="U293" s="193">
        <v>725051.05960000004</v>
      </c>
    </row>
    <row r="294" spans="1:21" x14ac:dyDescent="0.25">
      <c r="A294" s="192" t="s">
        <v>655</v>
      </c>
      <c r="B294" s="192" t="s">
        <v>105</v>
      </c>
      <c r="C294" s="192" t="s">
        <v>107</v>
      </c>
      <c r="D294" s="192" t="s">
        <v>442</v>
      </c>
      <c r="E294" s="192" t="s">
        <v>411</v>
      </c>
      <c r="F294" s="192" t="s">
        <v>654</v>
      </c>
      <c r="G294" s="192" t="s">
        <v>56</v>
      </c>
      <c r="H294" s="193">
        <v>121480.80989999999</v>
      </c>
      <c r="I294" s="193">
        <v>212591.4172</v>
      </c>
      <c r="J294" s="193">
        <v>157508.65890000001</v>
      </c>
      <c r="K294" s="193">
        <v>275640.15299999999</v>
      </c>
      <c r="L294" s="193">
        <v>188774.27989999999</v>
      </c>
      <c r="M294" s="193">
        <v>330354.98979999998</v>
      </c>
      <c r="N294" s="193">
        <v>225622.12789999999</v>
      </c>
      <c r="O294" s="193">
        <v>394838.72389999998</v>
      </c>
      <c r="P294" s="193">
        <v>266070.96000000002</v>
      </c>
      <c r="Q294" s="193">
        <v>465624.18</v>
      </c>
      <c r="R294" s="193">
        <v>291797.74109999998</v>
      </c>
      <c r="S294" s="193">
        <v>510646.04680000001</v>
      </c>
      <c r="T294" s="193">
        <v>315037.82209999999</v>
      </c>
      <c r="U294" s="193">
        <v>551316.18870000006</v>
      </c>
    </row>
    <row r="295" spans="1:21" x14ac:dyDescent="0.25">
      <c r="A295" s="192" t="s">
        <v>655</v>
      </c>
      <c r="B295" s="192" t="s">
        <v>105</v>
      </c>
      <c r="C295" s="192" t="s">
        <v>107</v>
      </c>
      <c r="D295" s="192" t="s">
        <v>442</v>
      </c>
      <c r="E295" s="192" t="s">
        <v>411</v>
      </c>
      <c r="F295" s="192" t="s">
        <v>655</v>
      </c>
      <c r="G295" s="192" t="s">
        <v>5</v>
      </c>
      <c r="H295" s="193">
        <v>105448.49950000001</v>
      </c>
      <c r="I295" s="193">
        <v>184534.87409999999</v>
      </c>
      <c r="J295" s="193">
        <v>138364.79949999999</v>
      </c>
      <c r="K295" s="193">
        <v>242138.39910000001</v>
      </c>
      <c r="L295" s="193">
        <v>168405.37150000001</v>
      </c>
      <c r="M295" s="193">
        <v>294709.40010000003</v>
      </c>
      <c r="N295" s="193">
        <v>206953.12760000001</v>
      </c>
      <c r="O295" s="193">
        <v>362167.97320000001</v>
      </c>
      <c r="P295" s="193">
        <v>246365.6096</v>
      </c>
      <c r="Q295" s="193">
        <v>431139.81679999997</v>
      </c>
      <c r="R295" s="193">
        <v>272161.26169999997</v>
      </c>
      <c r="S295" s="193">
        <v>476282.20789999998</v>
      </c>
      <c r="T295" s="193">
        <v>295810.44870000001</v>
      </c>
      <c r="U295" s="193">
        <v>517668.28519999998</v>
      </c>
    </row>
    <row r="296" spans="1:21" x14ac:dyDescent="0.25">
      <c r="A296" s="192" t="s">
        <v>655</v>
      </c>
      <c r="B296" s="192" t="s">
        <v>105</v>
      </c>
      <c r="C296" s="192" t="s">
        <v>107</v>
      </c>
      <c r="D296" s="192" t="s">
        <v>442</v>
      </c>
      <c r="E296" s="192" t="s">
        <v>411</v>
      </c>
      <c r="F296" s="192" t="s">
        <v>656</v>
      </c>
      <c r="G296" s="192" t="s">
        <v>6</v>
      </c>
      <c r="H296" s="193">
        <v>95758.103199999998</v>
      </c>
      <c r="I296" s="193">
        <v>167576.68059999999</v>
      </c>
      <c r="J296" s="193">
        <v>130250.27129999999</v>
      </c>
      <c r="K296" s="193">
        <v>227937.9748</v>
      </c>
      <c r="L296" s="193">
        <v>164651.93659999999</v>
      </c>
      <c r="M296" s="193">
        <v>288140.88890000002</v>
      </c>
      <c r="N296" s="193">
        <v>216713.5153</v>
      </c>
      <c r="O296" s="193">
        <v>379248.65179999999</v>
      </c>
      <c r="P296" s="193">
        <v>268245.89409999998</v>
      </c>
      <c r="Q296" s="193">
        <v>469430.31469999999</v>
      </c>
      <c r="R296" s="193">
        <v>302012.81329999998</v>
      </c>
      <c r="S296" s="193">
        <v>528522.42319999996</v>
      </c>
      <c r="T296" s="193">
        <v>335309.33240000001</v>
      </c>
      <c r="U296" s="193">
        <v>586791.33169999998</v>
      </c>
    </row>
    <row r="297" spans="1:21" x14ac:dyDescent="0.25">
      <c r="A297" s="192" t="s">
        <v>655</v>
      </c>
      <c r="B297" s="192" t="s">
        <v>105</v>
      </c>
      <c r="C297" s="192" t="s">
        <v>107</v>
      </c>
      <c r="D297" s="192" t="s">
        <v>442</v>
      </c>
      <c r="E297" s="192" t="s">
        <v>411</v>
      </c>
      <c r="F297" s="192" t="s">
        <v>657</v>
      </c>
      <c r="G297" s="192" t="s">
        <v>4</v>
      </c>
      <c r="H297" s="193">
        <v>107192.35490000001</v>
      </c>
      <c r="I297" s="193">
        <v>171507.77040000001</v>
      </c>
      <c r="J297" s="193">
        <v>150069.29680000001</v>
      </c>
      <c r="K297" s="193">
        <v>240110.87839999999</v>
      </c>
      <c r="L297" s="193">
        <v>192946.23869999999</v>
      </c>
      <c r="M297" s="193">
        <v>308713.9865</v>
      </c>
      <c r="N297" s="193">
        <v>257261.65169999999</v>
      </c>
      <c r="O297" s="193">
        <v>411618.64870000002</v>
      </c>
      <c r="P297" s="193">
        <v>321577.06449999998</v>
      </c>
      <c r="Q297" s="193">
        <v>514523.31089999998</v>
      </c>
      <c r="R297" s="193">
        <v>364454.00650000002</v>
      </c>
      <c r="S297" s="193">
        <v>583126.41910000006</v>
      </c>
      <c r="T297" s="193">
        <v>407330.94839999999</v>
      </c>
      <c r="U297" s="193">
        <v>651729.52709999995</v>
      </c>
    </row>
    <row r="298" spans="1:21" x14ac:dyDescent="0.25">
      <c r="A298" s="192" t="s">
        <v>655</v>
      </c>
      <c r="B298" s="192" t="s">
        <v>105</v>
      </c>
      <c r="C298" s="192" t="s">
        <v>107</v>
      </c>
      <c r="D298" s="192" t="s">
        <v>442</v>
      </c>
      <c r="E298" s="192" t="s">
        <v>412</v>
      </c>
      <c r="F298" s="192" t="s">
        <v>654</v>
      </c>
      <c r="G298" s="192" t="s">
        <v>56</v>
      </c>
      <c r="H298" s="193">
        <v>121525.6204</v>
      </c>
      <c r="I298" s="193">
        <v>212669.8357</v>
      </c>
      <c r="J298" s="193">
        <v>157603.35740000001</v>
      </c>
      <c r="K298" s="193">
        <v>275805.87540000002</v>
      </c>
      <c r="L298" s="193">
        <v>188911.94940000001</v>
      </c>
      <c r="M298" s="193">
        <v>330595.91139999998</v>
      </c>
      <c r="N298" s="193">
        <v>225822.95980000001</v>
      </c>
      <c r="O298" s="193">
        <v>395190.17959999997</v>
      </c>
      <c r="P298" s="193">
        <v>266339.05320000002</v>
      </c>
      <c r="Q298" s="193">
        <v>466093.3432</v>
      </c>
      <c r="R298" s="193">
        <v>292105.39610000001</v>
      </c>
      <c r="S298" s="193">
        <v>511184.44309999997</v>
      </c>
      <c r="T298" s="193">
        <v>315404.51929999999</v>
      </c>
      <c r="U298" s="193">
        <v>551957.90890000004</v>
      </c>
    </row>
    <row r="299" spans="1:21" x14ac:dyDescent="0.25">
      <c r="A299" s="192" t="s">
        <v>655</v>
      </c>
      <c r="B299" s="192" t="s">
        <v>105</v>
      </c>
      <c r="C299" s="192" t="s">
        <v>107</v>
      </c>
      <c r="D299" s="192" t="s">
        <v>442</v>
      </c>
      <c r="E299" s="192" t="s">
        <v>412</v>
      </c>
      <c r="F299" s="192" t="s">
        <v>655</v>
      </c>
      <c r="G299" s="192" t="s">
        <v>5</v>
      </c>
      <c r="H299" s="193">
        <v>105332.9872</v>
      </c>
      <c r="I299" s="193">
        <v>184332.72750000001</v>
      </c>
      <c r="J299" s="193">
        <v>138268.05960000001</v>
      </c>
      <c r="K299" s="193">
        <v>241969.10430000001</v>
      </c>
      <c r="L299" s="193">
        <v>168339.35209999999</v>
      </c>
      <c r="M299" s="193">
        <v>294593.86619999999</v>
      </c>
      <c r="N299" s="193">
        <v>206967.2696</v>
      </c>
      <c r="O299" s="193">
        <v>362192.7218</v>
      </c>
      <c r="P299" s="193">
        <v>246436.6496</v>
      </c>
      <c r="Q299" s="193">
        <v>431264.13669999997</v>
      </c>
      <c r="R299" s="193">
        <v>272264.22200000001</v>
      </c>
      <c r="S299" s="193">
        <v>476462.38860000001</v>
      </c>
      <c r="T299" s="193">
        <v>295958.05959999998</v>
      </c>
      <c r="U299" s="193">
        <v>517926.6042</v>
      </c>
    </row>
    <row r="300" spans="1:21" x14ac:dyDescent="0.25">
      <c r="A300" s="192" t="s">
        <v>655</v>
      </c>
      <c r="B300" s="192" t="s">
        <v>105</v>
      </c>
      <c r="C300" s="192" t="s">
        <v>107</v>
      </c>
      <c r="D300" s="192" t="s">
        <v>442</v>
      </c>
      <c r="E300" s="192" t="s">
        <v>412</v>
      </c>
      <c r="F300" s="192" t="s">
        <v>656</v>
      </c>
      <c r="G300" s="192" t="s">
        <v>6</v>
      </c>
      <c r="H300" s="193">
        <v>95475.365900000004</v>
      </c>
      <c r="I300" s="193">
        <v>167081.8903</v>
      </c>
      <c r="J300" s="193">
        <v>129816.3285</v>
      </c>
      <c r="K300" s="193">
        <v>227178.5748</v>
      </c>
      <c r="L300" s="193">
        <v>164065.883</v>
      </c>
      <c r="M300" s="193">
        <v>287115.29519999999</v>
      </c>
      <c r="N300" s="193">
        <v>215903.8866</v>
      </c>
      <c r="O300" s="193">
        <v>377831.8015</v>
      </c>
      <c r="P300" s="193">
        <v>267207.3983</v>
      </c>
      <c r="Q300" s="193">
        <v>467612.94699999999</v>
      </c>
      <c r="R300" s="193">
        <v>300815.85930000001</v>
      </c>
      <c r="S300" s="193">
        <v>526427.75379999995</v>
      </c>
      <c r="T300" s="193">
        <v>333949.21639999998</v>
      </c>
      <c r="U300" s="193">
        <v>584411.1287</v>
      </c>
    </row>
    <row r="301" spans="1:21" x14ac:dyDescent="0.25">
      <c r="A301" s="192" t="s">
        <v>655</v>
      </c>
      <c r="B301" s="192" t="s">
        <v>105</v>
      </c>
      <c r="C301" s="192" t="s">
        <v>107</v>
      </c>
      <c r="D301" s="192" t="s">
        <v>442</v>
      </c>
      <c r="E301" s="192" t="s">
        <v>412</v>
      </c>
      <c r="F301" s="192" t="s">
        <v>657</v>
      </c>
      <c r="G301" s="192" t="s">
        <v>4</v>
      </c>
      <c r="H301" s="193">
        <v>107228.03320000001</v>
      </c>
      <c r="I301" s="193">
        <v>171564.85569999999</v>
      </c>
      <c r="J301" s="193">
        <v>150119.24650000001</v>
      </c>
      <c r="K301" s="193">
        <v>240190.79790000001</v>
      </c>
      <c r="L301" s="193">
        <v>193010.45980000001</v>
      </c>
      <c r="M301" s="193">
        <v>308816.7402</v>
      </c>
      <c r="N301" s="193">
        <v>257347.27970000001</v>
      </c>
      <c r="O301" s="193">
        <v>411755.65360000002</v>
      </c>
      <c r="P301" s="193">
        <v>321684.09960000002</v>
      </c>
      <c r="Q301" s="193">
        <v>514694.56699999998</v>
      </c>
      <c r="R301" s="193">
        <v>364575.31290000002</v>
      </c>
      <c r="S301" s="193">
        <v>583320.50930000003</v>
      </c>
      <c r="T301" s="193">
        <v>407466.52610000002</v>
      </c>
      <c r="U301" s="193">
        <v>651946.45149999997</v>
      </c>
    </row>
    <row r="302" spans="1:21" x14ac:dyDescent="0.25">
      <c r="A302" s="192" t="s">
        <v>655</v>
      </c>
      <c r="B302" s="192" t="s">
        <v>105</v>
      </c>
      <c r="C302" s="192" t="s">
        <v>107</v>
      </c>
      <c r="D302" s="192" t="s">
        <v>442</v>
      </c>
      <c r="E302" s="192" t="s">
        <v>513</v>
      </c>
      <c r="F302" s="192" t="s">
        <v>654</v>
      </c>
      <c r="G302" s="192" t="s">
        <v>56</v>
      </c>
      <c r="H302" s="193">
        <v>142493.65289999999</v>
      </c>
      <c r="I302" s="193">
        <v>249363.89249999999</v>
      </c>
      <c r="J302" s="193">
        <v>184704.03419999999</v>
      </c>
      <c r="K302" s="193">
        <v>323232.05989999999</v>
      </c>
      <c r="L302" s="193">
        <v>221335.40359999999</v>
      </c>
      <c r="M302" s="193">
        <v>387336.95640000002</v>
      </c>
      <c r="N302" s="193">
        <v>264490.14880000002</v>
      </c>
      <c r="O302" s="193">
        <v>462857.76049999997</v>
      </c>
      <c r="P302" s="193">
        <v>311865.01730000001</v>
      </c>
      <c r="Q302" s="193">
        <v>545763.78020000004</v>
      </c>
      <c r="R302" s="193">
        <v>342001.31959999999</v>
      </c>
      <c r="S302" s="193">
        <v>598502.30929999996</v>
      </c>
      <c r="T302" s="193">
        <v>369193.31660000002</v>
      </c>
      <c r="U302" s="193">
        <v>646088.30409999995</v>
      </c>
    </row>
    <row r="303" spans="1:21" x14ac:dyDescent="0.25">
      <c r="A303" s="192" t="s">
        <v>655</v>
      </c>
      <c r="B303" s="192" t="s">
        <v>105</v>
      </c>
      <c r="C303" s="192" t="s">
        <v>107</v>
      </c>
      <c r="D303" s="192" t="s">
        <v>442</v>
      </c>
      <c r="E303" s="192" t="s">
        <v>513</v>
      </c>
      <c r="F303" s="192" t="s">
        <v>655</v>
      </c>
      <c r="G303" s="192" t="s">
        <v>5</v>
      </c>
      <c r="H303" s="193">
        <v>123896.1735</v>
      </c>
      <c r="I303" s="193">
        <v>216818.30360000001</v>
      </c>
      <c r="J303" s="193">
        <v>162497.158</v>
      </c>
      <c r="K303" s="193">
        <v>284370.02649999998</v>
      </c>
      <c r="L303" s="193">
        <v>197707.4706</v>
      </c>
      <c r="M303" s="193">
        <v>345988.0735</v>
      </c>
      <c r="N303" s="193">
        <v>242834.109</v>
      </c>
      <c r="O303" s="193">
        <v>424959.69089999999</v>
      </c>
      <c r="P303" s="193">
        <v>289006.81150000001</v>
      </c>
      <c r="Q303" s="193">
        <v>505761.92009999999</v>
      </c>
      <c r="R303" s="193">
        <v>319234.2242</v>
      </c>
      <c r="S303" s="193">
        <v>558659.89229999995</v>
      </c>
      <c r="T303" s="193">
        <v>346925.67930000002</v>
      </c>
      <c r="U303" s="193">
        <v>607119.93889999995</v>
      </c>
    </row>
    <row r="304" spans="1:21" x14ac:dyDescent="0.25">
      <c r="A304" s="192" t="s">
        <v>655</v>
      </c>
      <c r="B304" s="192" t="s">
        <v>105</v>
      </c>
      <c r="C304" s="192" t="s">
        <v>107</v>
      </c>
      <c r="D304" s="192" t="s">
        <v>442</v>
      </c>
      <c r="E304" s="192" t="s">
        <v>513</v>
      </c>
      <c r="F304" s="192" t="s">
        <v>656</v>
      </c>
      <c r="G304" s="192" t="s">
        <v>6</v>
      </c>
      <c r="H304" s="193">
        <v>112750.0324</v>
      </c>
      <c r="I304" s="193">
        <v>197312.55669999999</v>
      </c>
      <c r="J304" s="193">
        <v>153429.20069999999</v>
      </c>
      <c r="K304" s="193">
        <v>268501.10119999998</v>
      </c>
      <c r="L304" s="193">
        <v>194003.3855</v>
      </c>
      <c r="M304" s="193">
        <v>339505.92460000003</v>
      </c>
      <c r="N304" s="193">
        <v>255397.1967</v>
      </c>
      <c r="O304" s="193">
        <v>446945.0943</v>
      </c>
      <c r="P304" s="193">
        <v>316177.13589999999</v>
      </c>
      <c r="Q304" s="193">
        <v>553309.98789999995</v>
      </c>
      <c r="R304" s="193">
        <v>356015.01539999997</v>
      </c>
      <c r="S304" s="193">
        <v>623026.27690000006</v>
      </c>
      <c r="T304" s="193">
        <v>395307.23080000002</v>
      </c>
      <c r="U304" s="193">
        <v>691787.65410000004</v>
      </c>
    </row>
    <row r="305" spans="1:21" x14ac:dyDescent="0.25">
      <c r="A305" s="192" t="s">
        <v>655</v>
      </c>
      <c r="B305" s="192" t="s">
        <v>105</v>
      </c>
      <c r="C305" s="192" t="s">
        <v>107</v>
      </c>
      <c r="D305" s="192" t="s">
        <v>442</v>
      </c>
      <c r="E305" s="192" t="s">
        <v>513</v>
      </c>
      <c r="F305" s="192" t="s">
        <v>657</v>
      </c>
      <c r="G305" s="192" t="s">
        <v>4</v>
      </c>
      <c r="H305" s="193">
        <v>125738.8891</v>
      </c>
      <c r="I305" s="193">
        <v>201182.22560000001</v>
      </c>
      <c r="J305" s="193">
        <v>176034.44469999999</v>
      </c>
      <c r="K305" s="193">
        <v>281655.11570000002</v>
      </c>
      <c r="L305" s="193">
        <v>226330.00039999999</v>
      </c>
      <c r="M305" s="193">
        <v>362128.00599999999</v>
      </c>
      <c r="N305" s="193">
        <v>301773.33380000002</v>
      </c>
      <c r="O305" s="193">
        <v>482837.34139999998</v>
      </c>
      <c r="P305" s="193">
        <v>377216.66729999997</v>
      </c>
      <c r="Q305" s="193">
        <v>603546.67649999994</v>
      </c>
      <c r="R305" s="193">
        <v>427512.22289999999</v>
      </c>
      <c r="S305" s="193">
        <v>684019.56689999998</v>
      </c>
      <c r="T305" s="193">
        <v>477807.77850000001</v>
      </c>
      <c r="U305" s="193">
        <v>764492.45700000005</v>
      </c>
    </row>
    <row r="306" spans="1:21" x14ac:dyDescent="0.25">
      <c r="A306" s="192" t="s">
        <v>655</v>
      </c>
      <c r="B306" s="192" t="s">
        <v>105</v>
      </c>
      <c r="C306" s="192" t="s">
        <v>107</v>
      </c>
      <c r="D306" s="192" t="s">
        <v>442</v>
      </c>
      <c r="E306" s="192" t="s">
        <v>107</v>
      </c>
      <c r="F306" s="192" t="s">
        <v>654</v>
      </c>
      <c r="G306" s="192" t="s">
        <v>56</v>
      </c>
      <c r="H306" s="193">
        <v>167401.79560000001</v>
      </c>
      <c r="I306" s="193">
        <v>292953.14230000001</v>
      </c>
      <c r="J306" s="193">
        <v>217094.1005</v>
      </c>
      <c r="K306" s="193">
        <v>379914.67589999997</v>
      </c>
      <c r="L306" s="193">
        <v>260217.58259999999</v>
      </c>
      <c r="M306" s="193">
        <v>455380.76949999999</v>
      </c>
      <c r="N306" s="193">
        <v>311056.00329999998</v>
      </c>
      <c r="O306" s="193">
        <v>544348.00569999998</v>
      </c>
      <c r="P306" s="193">
        <v>366860.06599999999</v>
      </c>
      <c r="Q306" s="193">
        <v>642005.11549999996</v>
      </c>
      <c r="R306" s="193">
        <v>402349.26939999999</v>
      </c>
      <c r="S306" s="193">
        <v>704111.22140000004</v>
      </c>
      <c r="T306" s="193">
        <v>434437.1679</v>
      </c>
      <c r="U306" s="193">
        <v>760265.04370000004</v>
      </c>
    </row>
    <row r="307" spans="1:21" x14ac:dyDescent="0.25">
      <c r="A307" s="192" t="s">
        <v>655</v>
      </c>
      <c r="B307" s="192" t="s">
        <v>105</v>
      </c>
      <c r="C307" s="192" t="s">
        <v>107</v>
      </c>
      <c r="D307" s="192" t="s">
        <v>442</v>
      </c>
      <c r="E307" s="192" t="s">
        <v>107</v>
      </c>
      <c r="F307" s="192" t="s">
        <v>655</v>
      </c>
      <c r="G307" s="192" t="s">
        <v>5</v>
      </c>
      <c r="H307" s="193">
        <v>145116.88449999999</v>
      </c>
      <c r="I307" s="193">
        <v>253954.54790000001</v>
      </c>
      <c r="J307" s="193">
        <v>190484.13630000001</v>
      </c>
      <c r="K307" s="193">
        <v>333347.23849999998</v>
      </c>
      <c r="L307" s="193">
        <v>231904.8002</v>
      </c>
      <c r="M307" s="193">
        <v>405833.40039999998</v>
      </c>
      <c r="N307" s="193">
        <v>285106.09299999999</v>
      </c>
      <c r="O307" s="193">
        <v>498935.66279999999</v>
      </c>
      <c r="P307" s="193">
        <v>339469.62920000002</v>
      </c>
      <c r="Q307" s="193">
        <v>594071.85120000003</v>
      </c>
      <c r="R307" s="193">
        <v>375044.19329999998</v>
      </c>
      <c r="S307" s="193">
        <v>656327.33829999994</v>
      </c>
      <c r="T307" s="193">
        <v>407677.73989999999</v>
      </c>
      <c r="U307" s="193">
        <v>713436.04480000003</v>
      </c>
    </row>
    <row r="308" spans="1:21" x14ac:dyDescent="0.25">
      <c r="A308" s="192" t="s">
        <v>655</v>
      </c>
      <c r="B308" s="192" t="s">
        <v>105</v>
      </c>
      <c r="C308" s="192" t="s">
        <v>107</v>
      </c>
      <c r="D308" s="192" t="s">
        <v>442</v>
      </c>
      <c r="E308" s="192" t="s">
        <v>107</v>
      </c>
      <c r="F308" s="192" t="s">
        <v>656</v>
      </c>
      <c r="G308" s="192" t="s">
        <v>6</v>
      </c>
      <c r="H308" s="193">
        <v>131559.6911</v>
      </c>
      <c r="I308" s="193">
        <v>230229.45939999999</v>
      </c>
      <c r="J308" s="193">
        <v>178886.17600000001</v>
      </c>
      <c r="K308" s="193">
        <v>313050.80790000001</v>
      </c>
      <c r="L308" s="193">
        <v>226086.86170000001</v>
      </c>
      <c r="M308" s="193">
        <v>395652.00790000003</v>
      </c>
      <c r="N308" s="193">
        <v>297526.01280000003</v>
      </c>
      <c r="O308" s="193">
        <v>520670.52250000002</v>
      </c>
      <c r="P308" s="193">
        <v>368229.57610000001</v>
      </c>
      <c r="Q308" s="193">
        <v>644401.75820000004</v>
      </c>
      <c r="R308" s="193">
        <v>414547.96480000002</v>
      </c>
      <c r="S308" s="193">
        <v>725458.93850000005</v>
      </c>
      <c r="T308" s="193">
        <v>460212.4976</v>
      </c>
      <c r="U308" s="193">
        <v>805371.87080000003</v>
      </c>
    </row>
    <row r="309" spans="1:21" x14ac:dyDescent="0.25">
      <c r="A309" s="192" t="s">
        <v>655</v>
      </c>
      <c r="B309" s="192" t="s">
        <v>105</v>
      </c>
      <c r="C309" s="192" t="s">
        <v>107</v>
      </c>
      <c r="D309" s="192" t="s">
        <v>442</v>
      </c>
      <c r="E309" s="192" t="s">
        <v>107</v>
      </c>
      <c r="F309" s="192" t="s">
        <v>657</v>
      </c>
      <c r="G309" s="192" t="s">
        <v>4</v>
      </c>
      <c r="H309" s="193">
        <v>147707.35140000001</v>
      </c>
      <c r="I309" s="193">
        <v>236331.766</v>
      </c>
      <c r="J309" s="193">
        <v>206790.29199999999</v>
      </c>
      <c r="K309" s="193">
        <v>330864.47210000001</v>
      </c>
      <c r="L309" s="193">
        <v>265873.23269999999</v>
      </c>
      <c r="M309" s="193">
        <v>425397.17869999999</v>
      </c>
      <c r="N309" s="193">
        <v>354497.64350000001</v>
      </c>
      <c r="O309" s="193">
        <v>567196.23809999996</v>
      </c>
      <c r="P309" s="193">
        <v>443122.05440000002</v>
      </c>
      <c r="Q309" s="193">
        <v>708995.29760000005</v>
      </c>
      <c r="R309" s="193">
        <v>502204.9951</v>
      </c>
      <c r="S309" s="193">
        <v>803528.00399999996</v>
      </c>
      <c r="T309" s="193">
        <v>561287.93559999997</v>
      </c>
      <c r="U309" s="193">
        <v>898060.71030000004</v>
      </c>
    </row>
    <row r="310" spans="1:21" ht="30" x14ac:dyDescent="0.25">
      <c r="A310" s="192" t="s">
        <v>655</v>
      </c>
      <c r="B310" s="192" t="s">
        <v>105</v>
      </c>
      <c r="C310" s="192" t="s">
        <v>107</v>
      </c>
      <c r="D310" s="192" t="s">
        <v>442</v>
      </c>
      <c r="E310" s="192" t="s">
        <v>514</v>
      </c>
      <c r="F310" s="192" t="s">
        <v>654</v>
      </c>
      <c r="G310" s="192" t="s">
        <v>56</v>
      </c>
      <c r="H310" s="193">
        <v>131479.91759999999</v>
      </c>
      <c r="I310" s="193">
        <v>230089.85579999999</v>
      </c>
      <c r="J310" s="193">
        <v>170540.44709999999</v>
      </c>
      <c r="K310" s="193">
        <v>298445.78240000003</v>
      </c>
      <c r="L310" s="193">
        <v>204437.29060000001</v>
      </c>
      <c r="M310" s="193">
        <v>357765.2585</v>
      </c>
      <c r="N310" s="193">
        <v>244409.13939999999</v>
      </c>
      <c r="O310" s="193">
        <v>427715.9939</v>
      </c>
      <c r="P310" s="193">
        <v>288283.45909999998</v>
      </c>
      <c r="Q310" s="193">
        <v>504496.05339999998</v>
      </c>
      <c r="R310" s="193">
        <v>316183.05040000001</v>
      </c>
      <c r="S310" s="193">
        <v>553320.33829999994</v>
      </c>
      <c r="T310" s="193">
        <v>341428.72639999999</v>
      </c>
      <c r="U310" s="193">
        <v>597500.27099999995</v>
      </c>
    </row>
    <row r="311" spans="1:21" ht="30" x14ac:dyDescent="0.25">
      <c r="A311" s="192" t="s">
        <v>655</v>
      </c>
      <c r="B311" s="192" t="s">
        <v>105</v>
      </c>
      <c r="C311" s="192" t="s">
        <v>107</v>
      </c>
      <c r="D311" s="192" t="s">
        <v>442</v>
      </c>
      <c r="E311" s="192" t="s">
        <v>514</v>
      </c>
      <c r="F311" s="192" t="s">
        <v>655</v>
      </c>
      <c r="G311" s="192" t="s">
        <v>5</v>
      </c>
      <c r="H311" s="193">
        <v>113844.3759</v>
      </c>
      <c r="I311" s="193">
        <v>199227.65779999999</v>
      </c>
      <c r="J311" s="193">
        <v>149482.20129999999</v>
      </c>
      <c r="K311" s="193">
        <v>261593.8523</v>
      </c>
      <c r="L311" s="193">
        <v>182031.4909</v>
      </c>
      <c r="M311" s="193">
        <v>318555.109</v>
      </c>
      <c r="N311" s="193">
        <v>223873.23860000001</v>
      </c>
      <c r="O311" s="193">
        <v>391778.16749999998</v>
      </c>
      <c r="P311" s="193">
        <v>266607.57319999998</v>
      </c>
      <c r="Q311" s="193">
        <v>466563.25309999997</v>
      </c>
      <c r="R311" s="193">
        <v>294567.6226</v>
      </c>
      <c r="S311" s="193">
        <v>515493.33960000001</v>
      </c>
      <c r="T311" s="193">
        <v>320229.36709999997</v>
      </c>
      <c r="U311" s="193">
        <v>560401.39240000001</v>
      </c>
    </row>
    <row r="312" spans="1:21" ht="30" x14ac:dyDescent="0.25">
      <c r="A312" s="192" t="s">
        <v>655</v>
      </c>
      <c r="B312" s="192" t="s">
        <v>105</v>
      </c>
      <c r="C312" s="192" t="s">
        <v>107</v>
      </c>
      <c r="D312" s="192" t="s">
        <v>442</v>
      </c>
      <c r="E312" s="192" t="s">
        <v>514</v>
      </c>
      <c r="F312" s="192" t="s">
        <v>656</v>
      </c>
      <c r="G312" s="192" t="s">
        <v>6</v>
      </c>
      <c r="H312" s="193">
        <v>103055.7784</v>
      </c>
      <c r="I312" s="193">
        <v>180347.61230000001</v>
      </c>
      <c r="J312" s="193">
        <v>140085.9093</v>
      </c>
      <c r="K312" s="193">
        <v>245150.3412</v>
      </c>
      <c r="L312" s="193">
        <v>177016.48680000001</v>
      </c>
      <c r="M312" s="193">
        <v>309778.85190000001</v>
      </c>
      <c r="N312" s="193">
        <v>232917.34229999999</v>
      </c>
      <c r="O312" s="193">
        <v>407605.34909999999</v>
      </c>
      <c r="P312" s="193">
        <v>288236.07780000003</v>
      </c>
      <c r="Q312" s="193">
        <v>504413.1361</v>
      </c>
      <c r="R312" s="193">
        <v>324468.43469999998</v>
      </c>
      <c r="S312" s="193">
        <v>567819.76080000005</v>
      </c>
      <c r="T312" s="193">
        <v>360183.3517</v>
      </c>
      <c r="U312" s="193">
        <v>630320.86529999995</v>
      </c>
    </row>
    <row r="313" spans="1:21" ht="30" x14ac:dyDescent="0.25">
      <c r="A313" s="192" t="s">
        <v>655</v>
      </c>
      <c r="B313" s="192" t="s">
        <v>105</v>
      </c>
      <c r="C313" s="192" t="s">
        <v>107</v>
      </c>
      <c r="D313" s="192" t="s">
        <v>442</v>
      </c>
      <c r="E313" s="192" t="s">
        <v>514</v>
      </c>
      <c r="F313" s="192" t="s">
        <v>657</v>
      </c>
      <c r="G313" s="192" t="s">
        <v>4</v>
      </c>
      <c r="H313" s="193">
        <v>116008.28449999999</v>
      </c>
      <c r="I313" s="193">
        <v>185613.2579</v>
      </c>
      <c r="J313" s="193">
        <v>162411.59830000001</v>
      </c>
      <c r="K313" s="193">
        <v>259858.56099999999</v>
      </c>
      <c r="L313" s="193">
        <v>208814.91209999999</v>
      </c>
      <c r="M313" s="193">
        <v>334103.86420000001</v>
      </c>
      <c r="N313" s="193">
        <v>278419.88270000002</v>
      </c>
      <c r="O313" s="193">
        <v>445471.81890000001</v>
      </c>
      <c r="P313" s="193">
        <v>348024.85330000002</v>
      </c>
      <c r="Q313" s="193">
        <v>556839.77359999996</v>
      </c>
      <c r="R313" s="193">
        <v>394428.16710000002</v>
      </c>
      <c r="S313" s="193">
        <v>631085.07689999999</v>
      </c>
      <c r="T313" s="193">
        <v>440831.48090000002</v>
      </c>
      <c r="U313" s="193">
        <v>705330.38</v>
      </c>
    </row>
    <row r="314" spans="1:21" x14ac:dyDescent="0.25">
      <c r="A314" s="192" t="s">
        <v>655</v>
      </c>
      <c r="B314" s="192" t="s">
        <v>105</v>
      </c>
      <c r="C314" s="192" t="s">
        <v>107</v>
      </c>
      <c r="D314" s="192" t="s">
        <v>442</v>
      </c>
      <c r="E314" s="192" t="s">
        <v>413</v>
      </c>
      <c r="F314" s="192" t="s">
        <v>654</v>
      </c>
      <c r="G314" s="192" t="s">
        <v>56</v>
      </c>
      <c r="H314" s="193">
        <v>126390.7406</v>
      </c>
      <c r="I314" s="193">
        <v>221183.7959</v>
      </c>
      <c r="J314" s="193">
        <v>163835.1531</v>
      </c>
      <c r="K314" s="193">
        <v>286711.51799999998</v>
      </c>
      <c r="L314" s="193">
        <v>196330.44279999999</v>
      </c>
      <c r="M314" s="193">
        <v>343578.27490000002</v>
      </c>
      <c r="N314" s="193">
        <v>234613.9657</v>
      </c>
      <c r="O314" s="193">
        <v>410574.44</v>
      </c>
      <c r="P314" s="193">
        <v>276641.01779999997</v>
      </c>
      <c r="Q314" s="193">
        <v>484121.78100000002</v>
      </c>
      <c r="R314" s="193">
        <v>303375.07990000001</v>
      </c>
      <c r="S314" s="193">
        <v>530906.38970000006</v>
      </c>
      <c r="T314" s="193">
        <v>327499.87339999998</v>
      </c>
      <c r="U314" s="193">
        <v>573124.77839999995</v>
      </c>
    </row>
    <row r="315" spans="1:21" x14ac:dyDescent="0.25">
      <c r="A315" s="192" t="s">
        <v>655</v>
      </c>
      <c r="B315" s="192" t="s">
        <v>105</v>
      </c>
      <c r="C315" s="192" t="s">
        <v>107</v>
      </c>
      <c r="D315" s="192" t="s">
        <v>442</v>
      </c>
      <c r="E315" s="192" t="s">
        <v>413</v>
      </c>
      <c r="F315" s="192" t="s">
        <v>655</v>
      </c>
      <c r="G315" s="192" t="s">
        <v>5</v>
      </c>
      <c r="H315" s="193">
        <v>109877.4614</v>
      </c>
      <c r="I315" s="193">
        <v>192285.55739999999</v>
      </c>
      <c r="J315" s="193">
        <v>144116.9785</v>
      </c>
      <c r="K315" s="193">
        <v>252204.71239999999</v>
      </c>
      <c r="L315" s="193">
        <v>175350.46780000001</v>
      </c>
      <c r="M315" s="193">
        <v>306863.3186</v>
      </c>
      <c r="N315" s="193">
        <v>215384.8959</v>
      </c>
      <c r="O315" s="193">
        <v>376923.56770000001</v>
      </c>
      <c r="P315" s="193">
        <v>256344.50750000001</v>
      </c>
      <c r="Q315" s="193">
        <v>448602.88799999998</v>
      </c>
      <c r="R315" s="193">
        <v>283158.51669999998</v>
      </c>
      <c r="S315" s="193">
        <v>495527.40419999999</v>
      </c>
      <c r="T315" s="193">
        <v>307724.68099999998</v>
      </c>
      <c r="U315" s="193">
        <v>538518.19169999997</v>
      </c>
    </row>
    <row r="316" spans="1:21" x14ac:dyDescent="0.25">
      <c r="A316" s="192" t="s">
        <v>655</v>
      </c>
      <c r="B316" s="192" t="s">
        <v>105</v>
      </c>
      <c r="C316" s="192" t="s">
        <v>107</v>
      </c>
      <c r="D316" s="192" t="s">
        <v>442</v>
      </c>
      <c r="E316" s="192" t="s">
        <v>413</v>
      </c>
      <c r="F316" s="192" t="s">
        <v>656</v>
      </c>
      <c r="G316" s="192" t="s">
        <v>6</v>
      </c>
      <c r="H316" s="193">
        <v>99972.415200000003</v>
      </c>
      <c r="I316" s="193">
        <v>174951.72649999999</v>
      </c>
      <c r="J316" s="193">
        <v>136035.976</v>
      </c>
      <c r="K316" s="193">
        <v>238062.95800000001</v>
      </c>
      <c r="L316" s="193">
        <v>172006.31890000001</v>
      </c>
      <c r="M316" s="193">
        <v>301011.05790000001</v>
      </c>
      <c r="N316" s="193">
        <v>226434.68650000001</v>
      </c>
      <c r="O316" s="193">
        <v>396260.70130000002</v>
      </c>
      <c r="P316" s="193">
        <v>280317.97810000001</v>
      </c>
      <c r="Q316" s="193">
        <v>490556.46179999999</v>
      </c>
      <c r="R316" s="193">
        <v>315634.53259999998</v>
      </c>
      <c r="S316" s="193">
        <v>552360.43189999997</v>
      </c>
      <c r="T316" s="193">
        <v>350466.57500000001</v>
      </c>
      <c r="U316" s="193">
        <v>613316.50619999995</v>
      </c>
    </row>
    <row r="317" spans="1:21" x14ac:dyDescent="0.25">
      <c r="A317" s="192" t="s">
        <v>655</v>
      </c>
      <c r="B317" s="192" t="s">
        <v>105</v>
      </c>
      <c r="C317" s="192" t="s">
        <v>107</v>
      </c>
      <c r="D317" s="192" t="s">
        <v>442</v>
      </c>
      <c r="E317" s="192" t="s">
        <v>413</v>
      </c>
      <c r="F317" s="192" t="s">
        <v>657</v>
      </c>
      <c r="G317" s="192" t="s">
        <v>4</v>
      </c>
      <c r="H317" s="193">
        <v>111528.96120000001</v>
      </c>
      <c r="I317" s="193">
        <v>178446.34049999999</v>
      </c>
      <c r="J317" s="193">
        <v>156140.54560000001</v>
      </c>
      <c r="K317" s="193">
        <v>249824.87659999999</v>
      </c>
      <c r="L317" s="193">
        <v>200752.13010000001</v>
      </c>
      <c r="M317" s="193">
        <v>321203.413</v>
      </c>
      <c r="N317" s="193">
        <v>267669.50679999997</v>
      </c>
      <c r="O317" s="193">
        <v>428271.21720000001</v>
      </c>
      <c r="P317" s="193">
        <v>334586.8835</v>
      </c>
      <c r="Q317" s="193">
        <v>535339.02150000003</v>
      </c>
      <c r="R317" s="193">
        <v>379198.46799999999</v>
      </c>
      <c r="S317" s="193">
        <v>606717.55779999995</v>
      </c>
      <c r="T317" s="193">
        <v>423810.05239999999</v>
      </c>
      <c r="U317" s="193">
        <v>678096.09380000003</v>
      </c>
    </row>
    <row r="318" spans="1:21" ht="30" x14ac:dyDescent="0.25">
      <c r="A318" s="192" t="s">
        <v>655</v>
      </c>
      <c r="B318" s="192" t="s">
        <v>105</v>
      </c>
      <c r="C318" s="192" t="s">
        <v>107</v>
      </c>
      <c r="D318" s="192" t="s">
        <v>442</v>
      </c>
      <c r="E318" s="192" t="s">
        <v>414</v>
      </c>
      <c r="F318" s="192" t="s">
        <v>654</v>
      </c>
      <c r="G318" s="192" t="s">
        <v>56</v>
      </c>
      <c r="H318" s="193">
        <v>144881.40059999999</v>
      </c>
      <c r="I318" s="193">
        <v>253542.45110000001</v>
      </c>
      <c r="J318" s="193">
        <v>187725.23130000001</v>
      </c>
      <c r="K318" s="193">
        <v>328519.15480000002</v>
      </c>
      <c r="L318" s="193">
        <v>224906.97820000001</v>
      </c>
      <c r="M318" s="193">
        <v>393587.212</v>
      </c>
      <c r="N318" s="193">
        <v>268684.81689999998</v>
      </c>
      <c r="O318" s="193">
        <v>470198.42950000003</v>
      </c>
      <c r="P318" s="193">
        <v>316747.90269999998</v>
      </c>
      <c r="Q318" s="193">
        <v>554308.82960000006</v>
      </c>
      <c r="R318" s="193">
        <v>347328.5025</v>
      </c>
      <c r="S318" s="193">
        <v>607824.87939999998</v>
      </c>
      <c r="T318" s="193">
        <v>374874.29220000003</v>
      </c>
      <c r="U318" s="193">
        <v>656030.01139999996</v>
      </c>
    </row>
    <row r="319" spans="1:21" ht="30" x14ac:dyDescent="0.25">
      <c r="A319" s="192" t="s">
        <v>655</v>
      </c>
      <c r="B319" s="192" t="s">
        <v>105</v>
      </c>
      <c r="C319" s="192" t="s">
        <v>107</v>
      </c>
      <c r="D319" s="192" t="s">
        <v>442</v>
      </c>
      <c r="E319" s="192" t="s">
        <v>414</v>
      </c>
      <c r="F319" s="192" t="s">
        <v>655</v>
      </c>
      <c r="G319" s="192" t="s">
        <v>5</v>
      </c>
      <c r="H319" s="193">
        <v>126283.9212</v>
      </c>
      <c r="I319" s="193">
        <v>220996.8621</v>
      </c>
      <c r="J319" s="193">
        <v>165518.35509999999</v>
      </c>
      <c r="K319" s="193">
        <v>289657.1214</v>
      </c>
      <c r="L319" s="193">
        <v>201279.04519999999</v>
      </c>
      <c r="M319" s="193">
        <v>352238.32909999997</v>
      </c>
      <c r="N319" s="193">
        <v>247028.77710000001</v>
      </c>
      <c r="O319" s="193">
        <v>432300.35989999998</v>
      </c>
      <c r="P319" s="193">
        <v>293889.69689999998</v>
      </c>
      <c r="Q319" s="193">
        <v>514306.9694</v>
      </c>
      <c r="R319" s="193">
        <v>324578.40710000001</v>
      </c>
      <c r="S319" s="193">
        <v>568012.21239999996</v>
      </c>
      <c r="T319" s="193">
        <v>352661.3749</v>
      </c>
      <c r="U319" s="193">
        <v>617157.40599999996</v>
      </c>
    </row>
    <row r="320" spans="1:21" ht="30" x14ac:dyDescent="0.25">
      <c r="A320" s="192" t="s">
        <v>655</v>
      </c>
      <c r="B320" s="192" t="s">
        <v>105</v>
      </c>
      <c r="C320" s="192" t="s">
        <v>107</v>
      </c>
      <c r="D320" s="192" t="s">
        <v>442</v>
      </c>
      <c r="E320" s="192" t="s">
        <v>414</v>
      </c>
      <c r="F320" s="192" t="s">
        <v>656</v>
      </c>
      <c r="G320" s="192" t="s">
        <v>6</v>
      </c>
      <c r="H320" s="193">
        <v>115281.29240000001</v>
      </c>
      <c r="I320" s="193">
        <v>201742.26180000001</v>
      </c>
      <c r="J320" s="193">
        <v>156972.96479999999</v>
      </c>
      <c r="K320" s="193">
        <v>274702.68829999998</v>
      </c>
      <c r="L320" s="193">
        <v>198559.65359999999</v>
      </c>
      <c r="M320" s="193">
        <v>347479.39370000002</v>
      </c>
      <c r="N320" s="193">
        <v>261472.22080000001</v>
      </c>
      <c r="O320" s="193">
        <v>457576.38640000002</v>
      </c>
      <c r="P320" s="193">
        <v>323770.91600000003</v>
      </c>
      <c r="Q320" s="193">
        <v>566599.10309999995</v>
      </c>
      <c r="R320" s="193">
        <v>364621.29950000002</v>
      </c>
      <c r="S320" s="193">
        <v>638087.27419999999</v>
      </c>
      <c r="T320" s="193">
        <v>404926.01899999997</v>
      </c>
      <c r="U320" s="193">
        <v>708620.53339999996</v>
      </c>
    </row>
    <row r="321" spans="1:21" ht="30" x14ac:dyDescent="0.25">
      <c r="A321" s="192" t="s">
        <v>655</v>
      </c>
      <c r="B321" s="192" t="s">
        <v>105</v>
      </c>
      <c r="C321" s="192" t="s">
        <v>107</v>
      </c>
      <c r="D321" s="192" t="s">
        <v>442</v>
      </c>
      <c r="E321" s="192" t="s">
        <v>414</v>
      </c>
      <c r="F321" s="192" t="s">
        <v>657</v>
      </c>
      <c r="G321" s="192" t="s">
        <v>4</v>
      </c>
      <c r="H321" s="193">
        <v>127853.6732</v>
      </c>
      <c r="I321" s="193">
        <v>204565.88010000001</v>
      </c>
      <c r="J321" s="193">
        <v>178995.14240000001</v>
      </c>
      <c r="K321" s="193">
        <v>286392.23200000002</v>
      </c>
      <c r="L321" s="193">
        <v>230136.61170000001</v>
      </c>
      <c r="M321" s="193">
        <v>368218.58419999998</v>
      </c>
      <c r="N321" s="193">
        <v>306848.81550000003</v>
      </c>
      <c r="O321" s="193">
        <v>490958.11219999997</v>
      </c>
      <c r="P321" s="193">
        <v>383561.01939999999</v>
      </c>
      <c r="Q321" s="193">
        <v>613697.64009999996</v>
      </c>
      <c r="R321" s="193">
        <v>434702.48869999999</v>
      </c>
      <c r="S321" s="193">
        <v>695523.99230000004</v>
      </c>
      <c r="T321" s="193">
        <v>485843.95789999998</v>
      </c>
      <c r="U321" s="193">
        <v>777350.34420000005</v>
      </c>
    </row>
    <row r="322" spans="1:21" x14ac:dyDescent="0.25">
      <c r="A322" s="192" t="s">
        <v>655</v>
      </c>
      <c r="B322" s="192" t="s">
        <v>105</v>
      </c>
      <c r="C322" s="192" t="s">
        <v>107</v>
      </c>
      <c r="D322" s="192" t="s">
        <v>442</v>
      </c>
      <c r="E322" s="192" t="s">
        <v>515</v>
      </c>
      <c r="F322" s="192" t="s">
        <v>654</v>
      </c>
      <c r="G322" s="192" t="s">
        <v>56</v>
      </c>
      <c r="H322" s="193">
        <v>163730.55290000001</v>
      </c>
      <c r="I322" s="193">
        <v>286528.46759999997</v>
      </c>
      <c r="J322" s="193">
        <v>212372.90779999999</v>
      </c>
      <c r="K322" s="193">
        <v>371652.58870000002</v>
      </c>
      <c r="L322" s="193">
        <v>254584.8818</v>
      </c>
      <c r="M322" s="193">
        <v>445523.54300000001</v>
      </c>
      <c r="N322" s="193">
        <v>304362.33769999997</v>
      </c>
      <c r="O322" s="193">
        <v>532634.09080000001</v>
      </c>
      <c r="P322" s="193">
        <v>358999.5515</v>
      </c>
      <c r="Q322" s="193">
        <v>628249.21499999997</v>
      </c>
      <c r="R322" s="193">
        <v>393743.185</v>
      </c>
      <c r="S322" s="193">
        <v>689050.57369999995</v>
      </c>
      <c r="T322" s="193">
        <v>425182.3101</v>
      </c>
      <c r="U322" s="193">
        <v>744069.04260000004</v>
      </c>
    </row>
    <row r="323" spans="1:21" x14ac:dyDescent="0.25">
      <c r="A323" s="192" t="s">
        <v>655</v>
      </c>
      <c r="B323" s="192" t="s">
        <v>105</v>
      </c>
      <c r="C323" s="192" t="s">
        <v>107</v>
      </c>
      <c r="D323" s="192" t="s">
        <v>442</v>
      </c>
      <c r="E323" s="192" t="s">
        <v>515</v>
      </c>
      <c r="F323" s="192" t="s">
        <v>655</v>
      </c>
      <c r="G323" s="192" t="s">
        <v>5</v>
      </c>
      <c r="H323" s="193">
        <v>141766.28769999999</v>
      </c>
      <c r="I323" s="193">
        <v>248091.00339999999</v>
      </c>
      <c r="J323" s="193">
        <v>186145.82029999999</v>
      </c>
      <c r="K323" s="193">
        <v>325755.18560000003</v>
      </c>
      <c r="L323" s="193">
        <v>226679.47709999999</v>
      </c>
      <c r="M323" s="193">
        <v>396689.08500000002</v>
      </c>
      <c r="N323" s="193">
        <v>278785.80709999998</v>
      </c>
      <c r="O323" s="193">
        <v>487875.16230000003</v>
      </c>
      <c r="P323" s="193">
        <v>332003.22139999998</v>
      </c>
      <c r="Q323" s="193">
        <v>581005.63729999994</v>
      </c>
      <c r="R323" s="193">
        <v>366821.99800000002</v>
      </c>
      <c r="S323" s="193">
        <v>641938.49659999995</v>
      </c>
      <c r="T323" s="193">
        <v>398778.97470000002</v>
      </c>
      <c r="U323" s="193">
        <v>697863.20589999994</v>
      </c>
    </row>
    <row r="324" spans="1:21" x14ac:dyDescent="0.25">
      <c r="A324" s="192" t="s">
        <v>655</v>
      </c>
      <c r="B324" s="192" t="s">
        <v>105</v>
      </c>
      <c r="C324" s="192" t="s">
        <v>107</v>
      </c>
      <c r="D324" s="192" t="s">
        <v>442</v>
      </c>
      <c r="E324" s="192" t="s">
        <v>515</v>
      </c>
      <c r="F324" s="192" t="s">
        <v>656</v>
      </c>
      <c r="G324" s="192" t="s">
        <v>6</v>
      </c>
      <c r="H324" s="193">
        <v>128328.27559999999</v>
      </c>
      <c r="I324" s="193">
        <v>224574.4823</v>
      </c>
      <c r="J324" s="193">
        <v>174438.41570000001</v>
      </c>
      <c r="K324" s="193">
        <v>305267.22749999998</v>
      </c>
      <c r="L324" s="193">
        <v>220424.56659999999</v>
      </c>
      <c r="M324" s="193">
        <v>385742.99160000001</v>
      </c>
      <c r="N324" s="193">
        <v>290032.7341</v>
      </c>
      <c r="O324" s="193">
        <v>507557.28460000001</v>
      </c>
      <c r="P324" s="193">
        <v>358915.89750000002</v>
      </c>
      <c r="Q324" s="193">
        <v>628102.82079999999</v>
      </c>
      <c r="R324" s="193">
        <v>404032.44650000002</v>
      </c>
      <c r="S324" s="193">
        <v>707056.78130000003</v>
      </c>
      <c r="T324" s="193">
        <v>448504.54749999999</v>
      </c>
      <c r="U324" s="193">
        <v>784882.95799999998</v>
      </c>
    </row>
    <row r="325" spans="1:21" x14ac:dyDescent="0.25">
      <c r="A325" s="192" t="s">
        <v>655</v>
      </c>
      <c r="B325" s="192" t="s">
        <v>105</v>
      </c>
      <c r="C325" s="192" t="s">
        <v>107</v>
      </c>
      <c r="D325" s="192" t="s">
        <v>442</v>
      </c>
      <c r="E325" s="192" t="s">
        <v>515</v>
      </c>
      <c r="F325" s="192" t="s">
        <v>657</v>
      </c>
      <c r="G325" s="192" t="s">
        <v>4</v>
      </c>
      <c r="H325" s="193">
        <v>144463.81880000001</v>
      </c>
      <c r="I325" s="193">
        <v>231142.1134</v>
      </c>
      <c r="J325" s="193">
        <v>202249.3462</v>
      </c>
      <c r="K325" s="193">
        <v>323598.95860000001</v>
      </c>
      <c r="L325" s="193">
        <v>260034.8737</v>
      </c>
      <c r="M325" s="193">
        <v>416055.80410000001</v>
      </c>
      <c r="N325" s="193">
        <v>346713.16489999997</v>
      </c>
      <c r="O325" s="193">
        <v>554741.07209999999</v>
      </c>
      <c r="P325" s="193">
        <v>433391.45610000001</v>
      </c>
      <c r="Q325" s="193">
        <v>693426.34</v>
      </c>
      <c r="R325" s="193">
        <v>491176.98359999998</v>
      </c>
      <c r="S325" s="193">
        <v>785883.18550000002</v>
      </c>
      <c r="T325" s="193">
        <v>548962.5111</v>
      </c>
      <c r="U325" s="193">
        <v>878340.03079999995</v>
      </c>
    </row>
    <row r="326" spans="1:21" x14ac:dyDescent="0.25">
      <c r="A326" s="192" t="s">
        <v>655</v>
      </c>
      <c r="B326" s="192" t="s">
        <v>105</v>
      </c>
      <c r="C326" s="192" t="s">
        <v>107</v>
      </c>
      <c r="D326" s="192" t="s">
        <v>442</v>
      </c>
      <c r="E326" s="192" t="s">
        <v>221</v>
      </c>
      <c r="F326" s="192" t="s">
        <v>654</v>
      </c>
      <c r="G326" s="192" t="s">
        <v>56</v>
      </c>
      <c r="H326" s="193">
        <v>130196.42260000001</v>
      </c>
      <c r="I326" s="193">
        <v>227843.7396</v>
      </c>
      <c r="J326" s="193">
        <v>168840.4515</v>
      </c>
      <c r="K326" s="193">
        <v>295470.79009999998</v>
      </c>
      <c r="L326" s="193">
        <v>202376.16440000001</v>
      </c>
      <c r="M326" s="193">
        <v>354158.28759999998</v>
      </c>
      <c r="N326" s="193">
        <v>241910.14180000001</v>
      </c>
      <c r="O326" s="193">
        <v>423342.74800000002</v>
      </c>
      <c r="P326" s="193">
        <v>285305.82980000001</v>
      </c>
      <c r="Q326" s="193">
        <v>499285.2022</v>
      </c>
      <c r="R326" s="193">
        <v>312904.14899999998</v>
      </c>
      <c r="S326" s="193">
        <v>547582.26060000004</v>
      </c>
      <c r="T326" s="193">
        <v>337854.84409999999</v>
      </c>
      <c r="U326" s="193">
        <v>591245.97719999996</v>
      </c>
    </row>
    <row r="327" spans="1:21" x14ac:dyDescent="0.25">
      <c r="A327" s="192" t="s">
        <v>655</v>
      </c>
      <c r="B327" s="192" t="s">
        <v>105</v>
      </c>
      <c r="C327" s="192" t="s">
        <v>107</v>
      </c>
      <c r="D327" s="192" t="s">
        <v>442</v>
      </c>
      <c r="E327" s="192" t="s">
        <v>221</v>
      </c>
      <c r="F327" s="192" t="s">
        <v>655</v>
      </c>
      <c r="G327" s="192" t="s">
        <v>5</v>
      </c>
      <c r="H327" s="193">
        <v>112881.52680000001</v>
      </c>
      <c r="I327" s="193">
        <v>197542.67189999999</v>
      </c>
      <c r="J327" s="193">
        <v>148165.08249999999</v>
      </c>
      <c r="K327" s="193">
        <v>259288.89439999999</v>
      </c>
      <c r="L327" s="193">
        <v>180377.74239999999</v>
      </c>
      <c r="M327" s="193">
        <v>315661.0491</v>
      </c>
      <c r="N327" s="193">
        <v>221747.62049999999</v>
      </c>
      <c r="O327" s="193">
        <v>388058.33590000001</v>
      </c>
      <c r="P327" s="193">
        <v>264024.05060000002</v>
      </c>
      <c r="Q327" s="193">
        <v>462042.08850000001</v>
      </c>
      <c r="R327" s="193">
        <v>291689.6103</v>
      </c>
      <c r="S327" s="193">
        <v>510456.81809999997</v>
      </c>
      <c r="T327" s="193">
        <v>317066.29749999999</v>
      </c>
      <c r="U327" s="193">
        <v>554866.02069999999</v>
      </c>
    </row>
    <row r="328" spans="1:21" x14ac:dyDescent="0.25">
      <c r="A328" s="192" t="s">
        <v>655</v>
      </c>
      <c r="B328" s="192" t="s">
        <v>105</v>
      </c>
      <c r="C328" s="192" t="s">
        <v>107</v>
      </c>
      <c r="D328" s="192" t="s">
        <v>442</v>
      </c>
      <c r="E328" s="192" t="s">
        <v>221</v>
      </c>
      <c r="F328" s="192" t="s">
        <v>656</v>
      </c>
      <c r="G328" s="192" t="s">
        <v>6</v>
      </c>
      <c r="H328" s="193">
        <v>102355.62300000001</v>
      </c>
      <c r="I328" s="193">
        <v>179122.34020000001</v>
      </c>
      <c r="J328" s="193">
        <v>139181.91310000001</v>
      </c>
      <c r="K328" s="193">
        <v>243568.34779999999</v>
      </c>
      <c r="L328" s="193">
        <v>175910.45989999999</v>
      </c>
      <c r="M328" s="193">
        <v>307843.30479999998</v>
      </c>
      <c r="N328" s="193">
        <v>231499.0877</v>
      </c>
      <c r="O328" s="193">
        <v>405123.40340000001</v>
      </c>
      <c r="P328" s="193">
        <v>286516.17940000002</v>
      </c>
      <c r="Q328" s="193">
        <v>501403.31390000001</v>
      </c>
      <c r="R328" s="193">
        <v>322559.20049999998</v>
      </c>
      <c r="S328" s="193">
        <v>564478.60089999996</v>
      </c>
      <c r="T328" s="193">
        <v>358094.18959999998</v>
      </c>
      <c r="U328" s="193">
        <v>626664.83180000004</v>
      </c>
    </row>
    <row r="329" spans="1:21" x14ac:dyDescent="0.25">
      <c r="A329" s="192" t="s">
        <v>655</v>
      </c>
      <c r="B329" s="192" t="s">
        <v>105</v>
      </c>
      <c r="C329" s="192" t="s">
        <v>107</v>
      </c>
      <c r="D329" s="192" t="s">
        <v>442</v>
      </c>
      <c r="E329" s="192" t="s">
        <v>221</v>
      </c>
      <c r="F329" s="192" t="s">
        <v>657</v>
      </c>
      <c r="G329" s="192" t="s">
        <v>4</v>
      </c>
      <c r="H329" s="193">
        <v>114879.53569999999</v>
      </c>
      <c r="I329" s="193">
        <v>183807.2599</v>
      </c>
      <c r="J329" s="193">
        <v>160831.35010000001</v>
      </c>
      <c r="K329" s="193">
        <v>257330.16380000001</v>
      </c>
      <c r="L329" s="193">
        <v>206783.16440000001</v>
      </c>
      <c r="M329" s="193">
        <v>330853.06780000002</v>
      </c>
      <c r="N329" s="193">
        <v>275710.88579999999</v>
      </c>
      <c r="O329" s="193">
        <v>441137.42379999999</v>
      </c>
      <c r="P329" s="193">
        <v>344638.60710000002</v>
      </c>
      <c r="Q329" s="193">
        <v>551421.77969999996</v>
      </c>
      <c r="R329" s="193">
        <v>390590.4215</v>
      </c>
      <c r="S329" s="193">
        <v>624944.68370000005</v>
      </c>
      <c r="T329" s="193">
        <v>436542.23570000002</v>
      </c>
      <c r="U329" s="193">
        <v>698467.58759999997</v>
      </c>
    </row>
    <row r="330" spans="1:21" x14ac:dyDescent="0.25">
      <c r="A330" s="192" t="s">
        <v>655</v>
      </c>
      <c r="B330" s="192" t="s">
        <v>105</v>
      </c>
      <c r="C330" s="192" t="s">
        <v>107</v>
      </c>
      <c r="D330" s="192" t="s">
        <v>442</v>
      </c>
      <c r="E330" s="192" t="s">
        <v>516</v>
      </c>
      <c r="F330" s="192" t="s">
        <v>654</v>
      </c>
      <c r="G330" s="192" t="s">
        <v>56</v>
      </c>
      <c r="H330" s="193">
        <v>132076.85449999999</v>
      </c>
      <c r="I330" s="193">
        <v>231134.49549999999</v>
      </c>
      <c r="J330" s="193">
        <v>171295.7464</v>
      </c>
      <c r="K330" s="193">
        <v>299767.55619999999</v>
      </c>
      <c r="L330" s="193">
        <v>205330.18419999999</v>
      </c>
      <c r="M330" s="193">
        <v>359327.8223</v>
      </c>
      <c r="N330" s="193">
        <v>245457.8064</v>
      </c>
      <c r="O330" s="193">
        <v>429551.16119999997</v>
      </c>
      <c r="P330" s="193">
        <v>289504.18040000001</v>
      </c>
      <c r="Q330" s="193">
        <v>506632.31579999998</v>
      </c>
      <c r="R330" s="193">
        <v>317514.84620000003</v>
      </c>
      <c r="S330" s="193">
        <v>555650.98080000002</v>
      </c>
      <c r="T330" s="193">
        <v>342848.97029999999</v>
      </c>
      <c r="U330" s="193">
        <v>599985.69790000003</v>
      </c>
    </row>
    <row r="331" spans="1:21" x14ac:dyDescent="0.25">
      <c r="A331" s="192" t="s">
        <v>655</v>
      </c>
      <c r="B331" s="192" t="s">
        <v>105</v>
      </c>
      <c r="C331" s="192" t="s">
        <v>107</v>
      </c>
      <c r="D331" s="192" t="s">
        <v>442</v>
      </c>
      <c r="E331" s="192" t="s">
        <v>516</v>
      </c>
      <c r="F331" s="192" t="s">
        <v>655</v>
      </c>
      <c r="G331" s="192" t="s">
        <v>5</v>
      </c>
      <c r="H331" s="193">
        <v>114441.3129</v>
      </c>
      <c r="I331" s="193">
        <v>200272.29749999999</v>
      </c>
      <c r="J331" s="193">
        <v>150237.5007</v>
      </c>
      <c r="K331" s="193">
        <v>262915.62609999999</v>
      </c>
      <c r="L331" s="193">
        <v>182924.38449999999</v>
      </c>
      <c r="M331" s="193">
        <v>320117.6728</v>
      </c>
      <c r="N331" s="193">
        <v>224921.90549999999</v>
      </c>
      <c r="O331" s="193">
        <v>393613.33470000001</v>
      </c>
      <c r="P331" s="193">
        <v>267828.29450000002</v>
      </c>
      <c r="Q331" s="193">
        <v>468699.51549999998</v>
      </c>
      <c r="R331" s="193">
        <v>295903.66830000002</v>
      </c>
      <c r="S331" s="193">
        <v>517831.41960000002</v>
      </c>
      <c r="T331" s="193">
        <v>321663.29090000002</v>
      </c>
      <c r="U331" s="193">
        <v>562910.75919999997</v>
      </c>
    </row>
    <row r="332" spans="1:21" x14ac:dyDescent="0.25">
      <c r="A332" s="192" t="s">
        <v>655</v>
      </c>
      <c r="B332" s="192" t="s">
        <v>105</v>
      </c>
      <c r="C332" s="192" t="s">
        <v>107</v>
      </c>
      <c r="D332" s="192" t="s">
        <v>442</v>
      </c>
      <c r="E332" s="192" t="s">
        <v>516</v>
      </c>
      <c r="F332" s="192" t="s">
        <v>656</v>
      </c>
      <c r="G332" s="192" t="s">
        <v>6</v>
      </c>
      <c r="H332" s="193">
        <v>103688.5935</v>
      </c>
      <c r="I332" s="193">
        <v>181455.0385</v>
      </c>
      <c r="J332" s="193">
        <v>140971.85029999999</v>
      </c>
      <c r="K332" s="193">
        <v>246700.73800000001</v>
      </c>
      <c r="L332" s="193">
        <v>178155.55379999999</v>
      </c>
      <c r="M332" s="193">
        <v>311772.2193</v>
      </c>
      <c r="N332" s="193">
        <v>234436.09830000001</v>
      </c>
      <c r="O332" s="193">
        <v>410263.17200000002</v>
      </c>
      <c r="P332" s="193">
        <v>290134.52289999998</v>
      </c>
      <c r="Q332" s="193">
        <v>507735.41499999998</v>
      </c>
      <c r="R332" s="193">
        <v>326620.00579999998</v>
      </c>
      <c r="S332" s="193">
        <v>571585.01009999996</v>
      </c>
      <c r="T332" s="193">
        <v>362588.04869999998</v>
      </c>
      <c r="U332" s="193">
        <v>634529.08519999997</v>
      </c>
    </row>
    <row r="333" spans="1:21" x14ac:dyDescent="0.25">
      <c r="A333" s="192" t="s">
        <v>655</v>
      </c>
      <c r="B333" s="192" t="s">
        <v>105</v>
      </c>
      <c r="C333" s="192" t="s">
        <v>107</v>
      </c>
      <c r="D333" s="192" t="s">
        <v>442</v>
      </c>
      <c r="E333" s="192" t="s">
        <v>516</v>
      </c>
      <c r="F333" s="192" t="s">
        <v>657</v>
      </c>
      <c r="G333" s="192" t="s">
        <v>4</v>
      </c>
      <c r="H333" s="193">
        <v>116536.98050000001</v>
      </c>
      <c r="I333" s="193">
        <v>186459.1715</v>
      </c>
      <c r="J333" s="193">
        <v>163151.7726</v>
      </c>
      <c r="K333" s="193">
        <v>261042.8401</v>
      </c>
      <c r="L333" s="193">
        <v>209766.56479999999</v>
      </c>
      <c r="M333" s="193">
        <v>335626.50880000001</v>
      </c>
      <c r="N333" s="193">
        <v>279688.75309999997</v>
      </c>
      <c r="O333" s="193">
        <v>447502.01169999997</v>
      </c>
      <c r="P333" s="193">
        <v>349610.94140000001</v>
      </c>
      <c r="Q333" s="193">
        <v>559377.51450000005</v>
      </c>
      <c r="R333" s="193">
        <v>396225.73359999998</v>
      </c>
      <c r="S333" s="193">
        <v>633961.18319999997</v>
      </c>
      <c r="T333" s="193">
        <v>442840.5257</v>
      </c>
      <c r="U333" s="193">
        <v>708544.85179999995</v>
      </c>
    </row>
    <row r="334" spans="1:21" ht="30" x14ac:dyDescent="0.25">
      <c r="A334" s="192" t="s">
        <v>655</v>
      </c>
      <c r="B334" s="192" t="s">
        <v>105</v>
      </c>
      <c r="C334" s="192" t="s">
        <v>107</v>
      </c>
      <c r="D334" s="192" t="s">
        <v>442</v>
      </c>
      <c r="E334" s="192" t="s">
        <v>517</v>
      </c>
      <c r="F334" s="192" t="s">
        <v>654</v>
      </c>
      <c r="G334" s="192" t="s">
        <v>56</v>
      </c>
      <c r="H334" s="193">
        <v>157999.62830000001</v>
      </c>
      <c r="I334" s="193">
        <v>276499.34950000001</v>
      </c>
      <c r="J334" s="193">
        <v>204817.61610000001</v>
      </c>
      <c r="K334" s="193">
        <v>358430.82809999998</v>
      </c>
      <c r="L334" s="193">
        <v>245447.47089999999</v>
      </c>
      <c r="M334" s="193">
        <v>429533.07400000002</v>
      </c>
      <c r="N334" s="193">
        <v>293317.66509999998</v>
      </c>
      <c r="O334" s="193">
        <v>513305.91389999999</v>
      </c>
      <c r="P334" s="193">
        <v>345868.29550000001</v>
      </c>
      <c r="Q334" s="193">
        <v>605269.51710000006</v>
      </c>
      <c r="R334" s="193">
        <v>379295.76360000001</v>
      </c>
      <c r="S334" s="193">
        <v>663767.58629999997</v>
      </c>
      <c r="T334" s="193">
        <v>409466.516</v>
      </c>
      <c r="U334" s="193">
        <v>716566.40300000005</v>
      </c>
    </row>
    <row r="335" spans="1:21" ht="30" x14ac:dyDescent="0.25">
      <c r="A335" s="192" t="s">
        <v>655</v>
      </c>
      <c r="B335" s="192" t="s">
        <v>105</v>
      </c>
      <c r="C335" s="192" t="s">
        <v>107</v>
      </c>
      <c r="D335" s="192" t="s">
        <v>442</v>
      </c>
      <c r="E335" s="192" t="s">
        <v>517</v>
      </c>
      <c r="F335" s="192" t="s">
        <v>655</v>
      </c>
      <c r="G335" s="192" t="s">
        <v>5</v>
      </c>
      <c r="H335" s="193">
        <v>137317.9486</v>
      </c>
      <c r="I335" s="193">
        <v>240306.41010000001</v>
      </c>
      <c r="J335" s="193">
        <v>180122.03820000001</v>
      </c>
      <c r="K335" s="193">
        <v>315213.56679999997</v>
      </c>
      <c r="L335" s="193">
        <v>219171.57980000001</v>
      </c>
      <c r="M335" s="193">
        <v>383550.2647</v>
      </c>
      <c r="N335" s="193">
        <v>269234.65529999998</v>
      </c>
      <c r="O335" s="193">
        <v>471160.64679999999</v>
      </c>
      <c r="P335" s="193">
        <v>320448.39429999999</v>
      </c>
      <c r="Q335" s="193">
        <v>560784.68999999994</v>
      </c>
      <c r="R335" s="193">
        <v>353973.886</v>
      </c>
      <c r="S335" s="193">
        <v>619454.30039999995</v>
      </c>
      <c r="T335" s="193">
        <v>384692.75390000001</v>
      </c>
      <c r="U335" s="193">
        <v>673212.31940000004</v>
      </c>
    </row>
    <row r="336" spans="1:21" ht="30" x14ac:dyDescent="0.25">
      <c r="A336" s="192" t="s">
        <v>655</v>
      </c>
      <c r="B336" s="192" t="s">
        <v>105</v>
      </c>
      <c r="C336" s="192" t="s">
        <v>107</v>
      </c>
      <c r="D336" s="192" t="s">
        <v>442</v>
      </c>
      <c r="E336" s="192" t="s">
        <v>517</v>
      </c>
      <c r="F336" s="192" t="s">
        <v>656</v>
      </c>
      <c r="G336" s="192" t="s">
        <v>6</v>
      </c>
      <c r="H336" s="193">
        <v>124894.83470000001</v>
      </c>
      <c r="I336" s="193">
        <v>218565.96059999999</v>
      </c>
      <c r="J336" s="193">
        <v>169936.48430000001</v>
      </c>
      <c r="K336" s="193">
        <v>297388.84759999998</v>
      </c>
      <c r="L336" s="193">
        <v>214861.38519999999</v>
      </c>
      <c r="M336" s="193">
        <v>376007.424</v>
      </c>
      <c r="N336" s="193">
        <v>282840.951</v>
      </c>
      <c r="O336" s="193">
        <v>494971.6642</v>
      </c>
      <c r="P336" s="193">
        <v>350137.84879999998</v>
      </c>
      <c r="Q336" s="193">
        <v>612741.23529999994</v>
      </c>
      <c r="R336" s="193">
        <v>394243.92719999998</v>
      </c>
      <c r="S336" s="193">
        <v>689926.8726</v>
      </c>
      <c r="T336" s="193">
        <v>437743.18979999999</v>
      </c>
      <c r="U336" s="193">
        <v>766050.58200000005</v>
      </c>
    </row>
    <row r="337" spans="1:21" ht="30" x14ac:dyDescent="0.25">
      <c r="A337" s="192" t="s">
        <v>655</v>
      </c>
      <c r="B337" s="192" t="s">
        <v>105</v>
      </c>
      <c r="C337" s="192" t="s">
        <v>107</v>
      </c>
      <c r="D337" s="192" t="s">
        <v>442</v>
      </c>
      <c r="E337" s="192" t="s">
        <v>517</v>
      </c>
      <c r="F337" s="192" t="s">
        <v>657</v>
      </c>
      <c r="G337" s="192" t="s">
        <v>4</v>
      </c>
      <c r="H337" s="193">
        <v>139420.12100000001</v>
      </c>
      <c r="I337" s="193">
        <v>223072.19699999999</v>
      </c>
      <c r="J337" s="193">
        <v>195188.16940000001</v>
      </c>
      <c r="K337" s="193">
        <v>312301.07569999999</v>
      </c>
      <c r="L337" s="193">
        <v>250956.21780000001</v>
      </c>
      <c r="M337" s="193">
        <v>401529.9546</v>
      </c>
      <c r="N337" s="193">
        <v>334608.2905</v>
      </c>
      <c r="O337" s="193">
        <v>535373.27280000004</v>
      </c>
      <c r="P337" s="193">
        <v>418260.36300000001</v>
      </c>
      <c r="Q337" s="193">
        <v>669216.59089999995</v>
      </c>
      <c r="R337" s="193">
        <v>474028.41149999999</v>
      </c>
      <c r="S337" s="193">
        <v>758445.46979999996</v>
      </c>
      <c r="T337" s="193">
        <v>529796.45990000002</v>
      </c>
      <c r="U337" s="193">
        <v>847674.34840000002</v>
      </c>
    </row>
    <row r="338" spans="1:21" x14ac:dyDescent="0.25">
      <c r="A338" s="192" t="s">
        <v>655</v>
      </c>
      <c r="B338" s="192" t="s">
        <v>105</v>
      </c>
      <c r="C338" s="192" t="s">
        <v>107</v>
      </c>
      <c r="D338" s="192" t="s">
        <v>442</v>
      </c>
      <c r="E338" s="192" t="s">
        <v>415</v>
      </c>
      <c r="F338" s="192" t="s">
        <v>654</v>
      </c>
      <c r="G338" s="192" t="s">
        <v>56</v>
      </c>
      <c r="H338" s="193">
        <v>129733.91740000001</v>
      </c>
      <c r="I338" s="193">
        <v>227034.35550000001</v>
      </c>
      <c r="J338" s="193">
        <v>168369.24780000001</v>
      </c>
      <c r="K338" s="193">
        <v>294646.18369999999</v>
      </c>
      <c r="L338" s="193">
        <v>201896.27910000001</v>
      </c>
      <c r="M338" s="193">
        <v>353318.48839999997</v>
      </c>
      <c r="N338" s="193">
        <v>241463.97029999999</v>
      </c>
      <c r="O338" s="193">
        <v>422561.94790000003</v>
      </c>
      <c r="P338" s="193">
        <v>284889.3884</v>
      </c>
      <c r="Q338" s="193">
        <v>498556.42969999998</v>
      </c>
      <c r="R338" s="193">
        <v>312495.31839999999</v>
      </c>
      <c r="S338" s="193">
        <v>546866.80700000003</v>
      </c>
      <c r="T338" s="193">
        <v>337534.69189999998</v>
      </c>
      <c r="U338" s="193">
        <v>590685.7108</v>
      </c>
    </row>
    <row r="339" spans="1:21" x14ac:dyDescent="0.25">
      <c r="A339" s="192" t="s">
        <v>655</v>
      </c>
      <c r="B339" s="192" t="s">
        <v>105</v>
      </c>
      <c r="C339" s="192" t="s">
        <v>107</v>
      </c>
      <c r="D339" s="192" t="s">
        <v>442</v>
      </c>
      <c r="E339" s="192" t="s">
        <v>415</v>
      </c>
      <c r="F339" s="192" t="s">
        <v>655</v>
      </c>
      <c r="G339" s="192" t="s">
        <v>5</v>
      </c>
      <c r="H339" s="193">
        <v>111938.0528</v>
      </c>
      <c r="I339" s="193">
        <v>195891.59229999999</v>
      </c>
      <c r="J339" s="193">
        <v>147119.56359999999</v>
      </c>
      <c r="K339" s="193">
        <v>257459.23629999999</v>
      </c>
      <c r="L339" s="193">
        <v>179286.7905</v>
      </c>
      <c r="M339" s="193">
        <v>313751.88339999999</v>
      </c>
      <c r="N339" s="193">
        <v>220741.37959999999</v>
      </c>
      <c r="O339" s="193">
        <v>386297.4142</v>
      </c>
      <c r="P339" s="193">
        <v>263016.44919999997</v>
      </c>
      <c r="Q339" s="193">
        <v>460278.78600000002</v>
      </c>
      <c r="R339" s="193">
        <v>290662.44589999999</v>
      </c>
      <c r="S339" s="193">
        <v>508659.28029999998</v>
      </c>
      <c r="T339" s="193">
        <v>316075.20630000002</v>
      </c>
      <c r="U339" s="193">
        <v>553131.61100000003</v>
      </c>
    </row>
    <row r="340" spans="1:21" x14ac:dyDescent="0.25">
      <c r="A340" s="192" t="s">
        <v>655</v>
      </c>
      <c r="B340" s="192" t="s">
        <v>105</v>
      </c>
      <c r="C340" s="192" t="s">
        <v>107</v>
      </c>
      <c r="D340" s="192" t="s">
        <v>442</v>
      </c>
      <c r="E340" s="192" t="s">
        <v>415</v>
      </c>
      <c r="F340" s="192" t="s">
        <v>656</v>
      </c>
      <c r="G340" s="192" t="s">
        <v>6</v>
      </c>
      <c r="H340" s="193">
        <v>100874.5961</v>
      </c>
      <c r="I340" s="193">
        <v>176530.54319999999</v>
      </c>
      <c r="J340" s="193">
        <v>136994.1433</v>
      </c>
      <c r="K340" s="193">
        <v>239739.75090000001</v>
      </c>
      <c r="L340" s="193">
        <v>173013.2323</v>
      </c>
      <c r="M340" s="193">
        <v>302773.15649999998</v>
      </c>
      <c r="N340" s="193">
        <v>227551.44560000001</v>
      </c>
      <c r="O340" s="193">
        <v>398215.02970000001</v>
      </c>
      <c r="P340" s="193">
        <v>281502.24690000003</v>
      </c>
      <c r="Q340" s="193">
        <v>492628.93209999998</v>
      </c>
      <c r="R340" s="193">
        <v>316816.76770000003</v>
      </c>
      <c r="S340" s="193">
        <v>554429.34349999996</v>
      </c>
      <c r="T340" s="193">
        <v>351609.1446</v>
      </c>
      <c r="U340" s="193">
        <v>615316.00289999996</v>
      </c>
    </row>
    <row r="341" spans="1:21" x14ac:dyDescent="0.25">
      <c r="A341" s="192" t="s">
        <v>655</v>
      </c>
      <c r="B341" s="192" t="s">
        <v>105</v>
      </c>
      <c r="C341" s="192" t="s">
        <v>107</v>
      </c>
      <c r="D341" s="192" t="s">
        <v>442</v>
      </c>
      <c r="E341" s="192" t="s">
        <v>415</v>
      </c>
      <c r="F341" s="192" t="s">
        <v>657</v>
      </c>
      <c r="G341" s="192" t="s">
        <v>4</v>
      </c>
      <c r="H341" s="193">
        <v>114457.87480000001</v>
      </c>
      <c r="I341" s="193">
        <v>183132.6024</v>
      </c>
      <c r="J341" s="193">
        <v>160241.02470000001</v>
      </c>
      <c r="K341" s="193">
        <v>256385.6433</v>
      </c>
      <c r="L341" s="193">
        <v>206024.1746</v>
      </c>
      <c r="M341" s="193">
        <v>329638.68430000002</v>
      </c>
      <c r="N341" s="193">
        <v>274698.8995</v>
      </c>
      <c r="O341" s="193">
        <v>439518.24579999998</v>
      </c>
      <c r="P341" s="193">
        <v>343373.62430000002</v>
      </c>
      <c r="Q341" s="193">
        <v>549397.80720000004</v>
      </c>
      <c r="R341" s="193">
        <v>389156.77429999999</v>
      </c>
      <c r="S341" s="193">
        <v>622650.84809999994</v>
      </c>
      <c r="T341" s="193">
        <v>434939.9241</v>
      </c>
      <c r="U341" s="193">
        <v>695903.88899999997</v>
      </c>
    </row>
    <row r="342" spans="1:21" x14ac:dyDescent="0.25">
      <c r="A342" s="192" t="s">
        <v>655</v>
      </c>
      <c r="B342" s="192" t="s">
        <v>105</v>
      </c>
      <c r="C342" s="192" t="s">
        <v>107</v>
      </c>
      <c r="D342" s="192" t="s">
        <v>442</v>
      </c>
      <c r="E342" s="192" t="s">
        <v>518</v>
      </c>
      <c r="F342" s="192" t="s">
        <v>654</v>
      </c>
      <c r="G342" s="192" t="s">
        <v>56</v>
      </c>
      <c r="H342" s="193">
        <v>126569.9904</v>
      </c>
      <c r="I342" s="193">
        <v>221497.48329999999</v>
      </c>
      <c r="J342" s="193">
        <v>164213.95730000001</v>
      </c>
      <c r="K342" s="193">
        <v>287374.4253</v>
      </c>
      <c r="L342" s="193">
        <v>196881.1329</v>
      </c>
      <c r="M342" s="193">
        <v>344541.98269999999</v>
      </c>
      <c r="N342" s="193">
        <v>235417.30790000001</v>
      </c>
      <c r="O342" s="193">
        <v>411980.28879999998</v>
      </c>
      <c r="P342" s="193">
        <v>277713.40860000002</v>
      </c>
      <c r="Q342" s="193">
        <v>485998.46500000003</v>
      </c>
      <c r="R342" s="193">
        <v>304605.71950000001</v>
      </c>
      <c r="S342" s="193">
        <v>533060.00930000003</v>
      </c>
      <c r="T342" s="193">
        <v>328966.68349999998</v>
      </c>
      <c r="U342" s="193">
        <v>575691.69609999994</v>
      </c>
    </row>
    <row r="343" spans="1:21" x14ac:dyDescent="0.25">
      <c r="A343" s="192" t="s">
        <v>655</v>
      </c>
      <c r="B343" s="192" t="s">
        <v>105</v>
      </c>
      <c r="C343" s="192" t="s">
        <v>107</v>
      </c>
      <c r="D343" s="192" t="s">
        <v>442</v>
      </c>
      <c r="E343" s="192" t="s">
        <v>518</v>
      </c>
      <c r="F343" s="192" t="s">
        <v>655</v>
      </c>
      <c r="G343" s="192" t="s">
        <v>5</v>
      </c>
      <c r="H343" s="193">
        <v>109415.4176</v>
      </c>
      <c r="I343" s="193">
        <v>191476.98069999999</v>
      </c>
      <c r="J343" s="193">
        <v>143730.02679999999</v>
      </c>
      <c r="K343" s="193">
        <v>251527.54689999999</v>
      </c>
      <c r="L343" s="193">
        <v>175086.39989999999</v>
      </c>
      <c r="M343" s="193">
        <v>306401.1998</v>
      </c>
      <c r="N343" s="193">
        <v>215441.47649999999</v>
      </c>
      <c r="O343" s="193">
        <v>377022.58399999997</v>
      </c>
      <c r="P343" s="193">
        <v>256628.6827</v>
      </c>
      <c r="Q343" s="193">
        <v>449100.19469999999</v>
      </c>
      <c r="R343" s="193">
        <v>283570.37560000003</v>
      </c>
      <c r="S343" s="193">
        <v>496248.15720000002</v>
      </c>
      <c r="T343" s="193">
        <v>308315.1434</v>
      </c>
      <c r="U343" s="193">
        <v>539551.50089999998</v>
      </c>
    </row>
    <row r="344" spans="1:21" x14ac:dyDescent="0.25">
      <c r="A344" s="192" t="s">
        <v>655</v>
      </c>
      <c r="B344" s="192" t="s">
        <v>105</v>
      </c>
      <c r="C344" s="192" t="s">
        <v>107</v>
      </c>
      <c r="D344" s="192" t="s">
        <v>442</v>
      </c>
      <c r="E344" s="192" t="s">
        <v>518</v>
      </c>
      <c r="F344" s="192" t="s">
        <v>656</v>
      </c>
      <c r="G344" s="192" t="s">
        <v>6</v>
      </c>
      <c r="H344" s="193">
        <v>98841.470100000006</v>
      </c>
      <c r="I344" s="193">
        <v>172972.57279999999</v>
      </c>
      <c r="J344" s="193">
        <v>134300.20989999999</v>
      </c>
      <c r="K344" s="193">
        <v>235025.36730000001</v>
      </c>
      <c r="L344" s="193">
        <v>169662.11129999999</v>
      </c>
      <c r="M344" s="193">
        <v>296908.6948</v>
      </c>
      <c r="N344" s="193">
        <v>223196.1802</v>
      </c>
      <c r="O344" s="193">
        <v>390593.31530000002</v>
      </c>
      <c r="P344" s="193">
        <v>276164.005</v>
      </c>
      <c r="Q344" s="193">
        <v>483287.00890000002</v>
      </c>
      <c r="R344" s="193">
        <v>310846.72820000001</v>
      </c>
      <c r="S344" s="193">
        <v>543981.77450000006</v>
      </c>
      <c r="T344" s="193">
        <v>345026.12339999998</v>
      </c>
      <c r="U344" s="193">
        <v>603795.71589999995</v>
      </c>
    </row>
    <row r="345" spans="1:21" x14ac:dyDescent="0.25">
      <c r="A345" s="192" t="s">
        <v>655</v>
      </c>
      <c r="B345" s="192" t="s">
        <v>105</v>
      </c>
      <c r="C345" s="192" t="s">
        <v>107</v>
      </c>
      <c r="D345" s="192" t="s">
        <v>442</v>
      </c>
      <c r="E345" s="192" t="s">
        <v>518</v>
      </c>
      <c r="F345" s="192" t="s">
        <v>657</v>
      </c>
      <c r="G345" s="192" t="s">
        <v>4</v>
      </c>
      <c r="H345" s="193">
        <v>111671.6813</v>
      </c>
      <c r="I345" s="193">
        <v>178674.69270000001</v>
      </c>
      <c r="J345" s="193">
        <v>156340.35380000001</v>
      </c>
      <c r="K345" s="193">
        <v>250144.5698</v>
      </c>
      <c r="L345" s="193">
        <v>201009.0264</v>
      </c>
      <c r="M345" s="193">
        <v>321614.44699999999</v>
      </c>
      <c r="N345" s="193">
        <v>268012.03519999998</v>
      </c>
      <c r="O345" s="193">
        <v>428819.26260000002</v>
      </c>
      <c r="P345" s="193">
        <v>335015.04389999999</v>
      </c>
      <c r="Q345" s="193">
        <v>536024.07819999999</v>
      </c>
      <c r="R345" s="193">
        <v>379683.71649999998</v>
      </c>
      <c r="S345" s="193">
        <v>607493.95539999998</v>
      </c>
      <c r="T345" s="193">
        <v>424352.38890000002</v>
      </c>
      <c r="U345" s="193">
        <v>678963.83239999996</v>
      </c>
    </row>
    <row r="346" spans="1:21" x14ac:dyDescent="0.25">
      <c r="A346" s="192" t="s">
        <v>655</v>
      </c>
      <c r="B346" s="192" t="s">
        <v>105</v>
      </c>
      <c r="C346" s="192" t="s">
        <v>107</v>
      </c>
      <c r="D346" s="192" t="s">
        <v>442</v>
      </c>
      <c r="E346" s="192" t="s">
        <v>519</v>
      </c>
      <c r="F346" s="192" t="s">
        <v>654</v>
      </c>
      <c r="G346" s="192" t="s">
        <v>56</v>
      </c>
      <c r="H346" s="193">
        <v>121570.43090000001</v>
      </c>
      <c r="I346" s="193">
        <v>212748.2542</v>
      </c>
      <c r="J346" s="193">
        <v>157698.05590000001</v>
      </c>
      <c r="K346" s="193">
        <v>275971.59779999999</v>
      </c>
      <c r="L346" s="193">
        <v>189049.6188</v>
      </c>
      <c r="M346" s="193">
        <v>330836.83299999998</v>
      </c>
      <c r="N346" s="193">
        <v>226023.7916</v>
      </c>
      <c r="O346" s="193">
        <v>395541.63530000002</v>
      </c>
      <c r="P346" s="193">
        <v>266607.14659999998</v>
      </c>
      <c r="Q346" s="193">
        <v>466562.50640000001</v>
      </c>
      <c r="R346" s="193">
        <v>292413.05109999998</v>
      </c>
      <c r="S346" s="193">
        <v>511722.8395</v>
      </c>
      <c r="T346" s="193">
        <v>315771.21659999999</v>
      </c>
      <c r="U346" s="193">
        <v>552599.62890000001</v>
      </c>
    </row>
    <row r="347" spans="1:21" x14ac:dyDescent="0.25">
      <c r="A347" s="192" t="s">
        <v>655</v>
      </c>
      <c r="B347" s="192" t="s">
        <v>105</v>
      </c>
      <c r="C347" s="192" t="s">
        <v>107</v>
      </c>
      <c r="D347" s="192" t="s">
        <v>442</v>
      </c>
      <c r="E347" s="192" t="s">
        <v>519</v>
      </c>
      <c r="F347" s="192" t="s">
        <v>655</v>
      </c>
      <c r="G347" s="192" t="s">
        <v>5</v>
      </c>
      <c r="H347" s="193">
        <v>105217.47470000001</v>
      </c>
      <c r="I347" s="193">
        <v>184130.5808</v>
      </c>
      <c r="J347" s="193">
        <v>138171.31969999999</v>
      </c>
      <c r="K347" s="193">
        <v>241799.8095</v>
      </c>
      <c r="L347" s="193">
        <v>168273.33259999999</v>
      </c>
      <c r="M347" s="193">
        <v>294478.3321</v>
      </c>
      <c r="N347" s="193">
        <v>206981.41159999999</v>
      </c>
      <c r="O347" s="193">
        <v>362217.47029999999</v>
      </c>
      <c r="P347" s="193">
        <v>246507.68960000001</v>
      </c>
      <c r="Q347" s="193">
        <v>431388.45669999998</v>
      </c>
      <c r="R347" s="193">
        <v>272367.1825</v>
      </c>
      <c r="S347" s="193">
        <v>476642.56939999998</v>
      </c>
      <c r="T347" s="193">
        <v>296105.6704</v>
      </c>
      <c r="U347" s="193">
        <v>518184.92330000002</v>
      </c>
    </row>
    <row r="348" spans="1:21" x14ac:dyDescent="0.25">
      <c r="A348" s="192" t="s">
        <v>655</v>
      </c>
      <c r="B348" s="192" t="s">
        <v>105</v>
      </c>
      <c r="C348" s="192" t="s">
        <v>107</v>
      </c>
      <c r="D348" s="192" t="s">
        <v>442</v>
      </c>
      <c r="E348" s="192" t="s">
        <v>519</v>
      </c>
      <c r="F348" s="192" t="s">
        <v>656</v>
      </c>
      <c r="G348" s="192" t="s">
        <v>6</v>
      </c>
      <c r="H348" s="193">
        <v>95192.628599999996</v>
      </c>
      <c r="I348" s="193">
        <v>166587.10010000001</v>
      </c>
      <c r="J348" s="193">
        <v>129382.38559999999</v>
      </c>
      <c r="K348" s="193">
        <v>226419.1747</v>
      </c>
      <c r="L348" s="193">
        <v>163479.82939999999</v>
      </c>
      <c r="M348" s="193">
        <v>286089.70150000002</v>
      </c>
      <c r="N348" s="193">
        <v>215094.2579</v>
      </c>
      <c r="O348" s="193">
        <v>376414.95140000002</v>
      </c>
      <c r="P348" s="193">
        <v>266168.90240000002</v>
      </c>
      <c r="Q348" s="193">
        <v>465795.57929999998</v>
      </c>
      <c r="R348" s="193">
        <v>299618.90539999999</v>
      </c>
      <c r="S348" s="193">
        <v>524333.0845</v>
      </c>
      <c r="T348" s="193">
        <v>332589.1004</v>
      </c>
      <c r="U348" s="193">
        <v>582030.92570000002</v>
      </c>
    </row>
    <row r="349" spans="1:21" x14ac:dyDescent="0.25">
      <c r="A349" s="192" t="s">
        <v>655</v>
      </c>
      <c r="B349" s="192" t="s">
        <v>105</v>
      </c>
      <c r="C349" s="192" t="s">
        <v>107</v>
      </c>
      <c r="D349" s="192" t="s">
        <v>442</v>
      </c>
      <c r="E349" s="192" t="s">
        <v>519</v>
      </c>
      <c r="F349" s="192" t="s">
        <v>657</v>
      </c>
      <c r="G349" s="192" t="s">
        <v>4</v>
      </c>
      <c r="H349" s="193">
        <v>107263.7116</v>
      </c>
      <c r="I349" s="193">
        <v>171621.9411</v>
      </c>
      <c r="J349" s="193">
        <v>150169.19620000001</v>
      </c>
      <c r="K349" s="193">
        <v>240270.71739999999</v>
      </c>
      <c r="L349" s="193">
        <v>193074.6808</v>
      </c>
      <c r="M349" s="193">
        <v>308919.4939</v>
      </c>
      <c r="N349" s="193">
        <v>257432.90779999999</v>
      </c>
      <c r="O349" s="193">
        <v>411892.65850000002</v>
      </c>
      <c r="P349" s="193">
        <v>321791.1347</v>
      </c>
      <c r="Q349" s="193">
        <v>514865.82309999998</v>
      </c>
      <c r="R349" s="193">
        <v>364696.61930000002</v>
      </c>
      <c r="S349" s="193">
        <v>583514.59959999996</v>
      </c>
      <c r="T349" s="193">
        <v>407602.10389999999</v>
      </c>
      <c r="U349" s="193">
        <v>652163.37600000005</v>
      </c>
    </row>
    <row r="350" spans="1:21" x14ac:dyDescent="0.25">
      <c r="A350" s="192" t="s">
        <v>655</v>
      </c>
      <c r="B350" s="192" t="s">
        <v>105</v>
      </c>
      <c r="C350" s="192" t="s">
        <v>107</v>
      </c>
      <c r="D350" s="192" t="s">
        <v>442</v>
      </c>
      <c r="E350" s="192" t="s">
        <v>520</v>
      </c>
      <c r="F350" s="192" t="s">
        <v>654</v>
      </c>
      <c r="G350" s="192" t="s">
        <v>56</v>
      </c>
      <c r="H350" s="193">
        <v>159641.6084</v>
      </c>
      <c r="I350" s="193">
        <v>279372.81479999999</v>
      </c>
      <c r="J350" s="193">
        <v>207275.2009</v>
      </c>
      <c r="K350" s="193">
        <v>362731.60159999999</v>
      </c>
      <c r="L350" s="193">
        <v>248609.95449999999</v>
      </c>
      <c r="M350" s="193">
        <v>435067.4204</v>
      </c>
      <c r="N350" s="193">
        <v>297423.3198</v>
      </c>
      <c r="O350" s="193">
        <v>520490.80969999998</v>
      </c>
      <c r="P350" s="193">
        <v>350990.6741</v>
      </c>
      <c r="Q350" s="193">
        <v>614233.67969999998</v>
      </c>
      <c r="R350" s="193">
        <v>385035.90909999999</v>
      </c>
      <c r="S350" s="193">
        <v>673812.84089999995</v>
      </c>
      <c r="T350" s="193">
        <v>415973.9804</v>
      </c>
      <c r="U350" s="193">
        <v>727954.4656</v>
      </c>
    </row>
    <row r="351" spans="1:21" x14ac:dyDescent="0.25">
      <c r="A351" s="192" t="s">
        <v>655</v>
      </c>
      <c r="B351" s="192" t="s">
        <v>105</v>
      </c>
      <c r="C351" s="192" t="s">
        <v>107</v>
      </c>
      <c r="D351" s="192" t="s">
        <v>442</v>
      </c>
      <c r="E351" s="192" t="s">
        <v>520</v>
      </c>
      <c r="F351" s="192" t="s">
        <v>655</v>
      </c>
      <c r="G351" s="192" t="s">
        <v>5</v>
      </c>
      <c r="H351" s="193">
        <v>137356.6973</v>
      </c>
      <c r="I351" s="193">
        <v>240374.22029999999</v>
      </c>
      <c r="J351" s="193">
        <v>180665.23670000001</v>
      </c>
      <c r="K351" s="193">
        <v>316164.16409999999</v>
      </c>
      <c r="L351" s="193">
        <v>220297.1721</v>
      </c>
      <c r="M351" s="193">
        <v>385520.05129999999</v>
      </c>
      <c r="N351" s="193">
        <v>271473.40950000001</v>
      </c>
      <c r="O351" s="193">
        <v>475078.46669999999</v>
      </c>
      <c r="P351" s="193">
        <v>323600.23739999998</v>
      </c>
      <c r="Q351" s="193">
        <v>566300.41540000006</v>
      </c>
      <c r="R351" s="193">
        <v>357675.58299999998</v>
      </c>
      <c r="S351" s="193">
        <v>625932.27020000003</v>
      </c>
      <c r="T351" s="193">
        <v>389036.71230000001</v>
      </c>
      <c r="U351" s="193">
        <v>680814.24659999995</v>
      </c>
    </row>
    <row r="352" spans="1:21" x14ac:dyDescent="0.25">
      <c r="A352" s="192" t="s">
        <v>655</v>
      </c>
      <c r="B352" s="192" t="s">
        <v>105</v>
      </c>
      <c r="C352" s="192" t="s">
        <v>107</v>
      </c>
      <c r="D352" s="192" t="s">
        <v>442</v>
      </c>
      <c r="E352" s="192" t="s">
        <v>520</v>
      </c>
      <c r="F352" s="192" t="s">
        <v>656</v>
      </c>
      <c r="G352" s="192" t="s">
        <v>6</v>
      </c>
      <c r="H352" s="193">
        <v>123333.08839999999</v>
      </c>
      <c r="I352" s="193">
        <v>215832.90470000001</v>
      </c>
      <c r="J352" s="193">
        <v>167368.93229999999</v>
      </c>
      <c r="K352" s="193">
        <v>292895.63140000001</v>
      </c>
      <c r="L352" s="193">
        <v>211278.97690000001</v>
      </c>
      <c r="M352" s="193">
        <v>369738.2096</v>
      </c>
      <c r="N352" s="193">
        <v>277782.16649999999</v>
      </c>
      <c r="O352" s="193">
        <v>486118.79139999999</v>
      </c>
      <c r="P352" s="193">
        <v>343549.76809999999</v>
      </c>
      <c r="Q352" s="193">
        <v>601212.09420000005</v>
      </c>
      <c r="R352" s="193">
        <v>386577.51579999999</v>
      </c>
      <c r="S352" s="193">
        <v>676510.65260000003</v>
      </c>
      <c r="T352" s="193">
        <v>428951.40749999997</v>
      </c>
      <c r="U352" s="193">
        <v>750664.96310000005</v>
      </c>
    </row>
    <row r="353" spans="1:21" x14ac:dyDescent="0.25">
      <c r="A353" s="192" t="s">
        <v>655</v>
      </c>
      <c r="B353" s="192" t="s">
        <v>105</v>
      </c>
      <c r="C353" s="192" t="s">
        <v>107</v>
      </c>
      <c r="D353" s="192" t="s">
        <v>442</v>
      </c>
      <c r="E353" s="192" t="s">
        <v>520</v>
      </c>
      <c r="F353" s="192" t="s">
        <v>657</v>
      </c>
      <c r="G353" s="192" t="s">
        <v>4</v>
      </c>
      <c r="H353" s="193">
        <v>140834.29699999999</v>
      </c>
      <c r="I353" s="193">
        <v>225334.8786</v>
      </c>
      <c r="J353" s="193">
        <v>197168.01579999999</v>
      </c>
      <c r="K353" s="193">
        <v>315468.83</v>
      </c>
      <c r="L353" s="193">
        <v>253501.7347</v>
      </c>
      <c r="M353" s="193">
        <v>405602.78159999999</v>
      </c>
      <c r="N353" s="193">
        <v>338002.31290000002</v>
      </c>
      <c r="O353" s="193">
        <v>540803.70869999996</v>
      </c>
      <c r="P353" s="193">
        <v>422502.89110000001</v>
      </c>
      <c r="Q353" s="193">
        <v>676004.63580000005</v>
      </c>
      <c r="R353" s="193">
        <v>478836.61</v>
      </c>
      <c r="S353" s="193">
        <v>766138.58739999996</v>
      </c>
      <c r="T353" s="193">
        <v>535170.32869999995</v>
      </c>
      <c r="U353" s="193">
        <v>856272.53870000003</v>
      </c>
    </row>
    <row r="354" spans="1:21" x14ac:dyDescent="0.25">
      <c r="A354" s="192" t="s">
        <v>655</v>
      </c>
      <c r="B354" s="192" t="s">
        <v>105</v>
      </c>
      <c r="C354" s="192" t="s">
        <v>108</v>
      </c>
      <c r="D354" s="192" t="s">
        <v>482</v>
      </c>
      <c r="E354" s="192" t="s">
        <v>109</v>
      </c>
      <c r="F354" s="192" t="s">
        <v>654</v>
      </c>
      <c r="G354" s="192" t="s">
        <v>56</v>
      </c>
      <c r="H354" s="193">
        <v>133405.16010000001</v>
      </c>
      <c r="I354" s="193">
        <v>233459.03020000001</v>
      </c>
      <c r="J354" s="193">
        <v>173090.4405</v>
      </c>
      <c r="K354" s="193">
        <v>302908.2708</v>
      </c>
      <c r="L354" s="193">
        <v>207528.97990000001</v>
      </c>
      <c r="M354" s="193">
        <v>363175.71480000002</v>
      </c>
      <c r="N354" s="193">
        <v>248157.63589999999</v>
      </c>
      <c r="O354" s="193">
        <v>434275.8628</v>
      </c>
      <c r="P354" s="193">
        <v>292749.90289999999</v>
      </c>
      <c r="Q354" s="193">
        <v>512312.33010000002</v>
      </c>
      <c r="R354" s="193">
        <v>321101.40279999998</v>
      </c>
      <c r="S354" s="193">
        <v>561927.45479999995</v>
      </c>
      <c r="T354" s="193">
        <v>346789.54969999997</v>
      </c>
      <c r="U354" s="193">
        <v>606881.71189999999</v>
      </c>
    </row>
    <row r="355" spans="1:21" x14ac:dyDescent="0.25">
      <c r="A355" s="192" t="s">
        <v>655</v>
      </c>
      <c r="B355" s="192" t="s">
        <v>105</v>
      </c>
      <c r="C355" s="192" t="s">
        <v>108</v>
      </c>
      <c r="D355" s="192" t="s">
        <v>482</v>
      </c>
      <c r="E355" s="192" t="s">
        <v>109</v>
      </c>
      <c r="F355" s="192" t="s">
        <v>655</v>
      </c>
      <c r="G355" s="192" t="s">
        <v>5</v>
      </c>
      <c r="H355" s="193">
        <v>115288.6496</v>
      </c>
      <c r="I355" s="193">
        <v>201755.1367</v>
      </c>
      <c r="J355" s="193">
        <v>151457.87950000001</v>
      </c>
      <c r="K355" s="193">
        <v>265051.28909999999</v>
      </c>
      <c r="L355" s="193">
        <v>184512.11350000001</v>
      </c>
      <c r="M355" s="193">
        <v>322896.1986</v>
      </c>
      <c r="N355" s="193">
        <v>227061.66560000001</v>
      </c>
      <c r="O355" s="193">
        <v>397357.91470000002</v>
      </c>
      <c r="P355" s="193">
        <v>270482.85700000002</v>
      </c>
      <c r="Q355" s="193">
        <v>473344.9999</v>
      </c>
      <c r="R355" s="193">
        <v>298884.64110000001</v>
      </c>
      <c r="S355" s="193">
        <v>523048.12199999997</v>
      </c>
      <c r="T355" s="193">
        <v>324973.97139999998</v>
      </c>
      <c r="U355" s="193">
        <v>568704.44999999995</v>
      </c>
    </row>
    <row r="356" spans="1:21" x14ac:dyDescent="0.25">
      <c r="A356" s="192" t="s">
        <v>655</v>
      </c>
      <c r="B356" s="192" t="s">
        <v>105</v>
      </c>
      <c r="C356" s="192" t="s">
        <v>108</v>
      </c>
      <c r="D356" s="192" t="s">
        <v>482</v>
      </c>
      <c r="E356" s="192" t="s">
        <v>109</v>
      </c>
      <c r="F356" s="192" t="s">
        <v>656</v>
      </c>
      <c r="G356" s="192" t="s">
        <v>6</v>
      </c>
      <c r="H356" s="193">
        <v>104106.01149999999</v>
      </c>
      <c r="I356" s="193">
        <v>182185.5203</v>
      </c>
      <c r="J356" s="193">
        <v>141441.90359999999</v>
      </c>
      <c r="K356" s="193">
        <v>247523.33129999999</v>
      </c>
      <c r="L356" s="193">
        <v>178675.52729999999</v>
      </c>
      <c r="M356" s="193">
        <v>312682.1727</v>
      </c>
      <c r="N356" s="193">
        <v>235044.7243</v>
      </c>
      <c r="O356" s="193">
        <v>411328.26760000002</v>
      </c>
      <c r="P356" s="193">
        <v>290815.92540000001</v>
      </c>
      <c r="Q356" s="193">
        <v>508927.86940000003</v>
      </c>
      <c r="R356" s="193">
        <v>327332.28600000002</v>
      </c>
      <c r="S356" s="193">
        <v>572831.50060000003</v>
      </c>
      <c r="T356" s="193">
        <v>363317.09470000002</v>
      </c>
      <c r="U356" s="193">
        <v>635804.91579999996</v>
      </c>
    </row>
    <row r="357" spans="1:21" x14ac:dyDescent="0.25">
      <c r="A357" s="192" t="s">
        <v>655</v>
      </c>
      <c r="B357" s="192" t="s">
        <v>105</v>
      </c>
      <c r="C357" s="192" t="s">
        <v>108</v>
      </c>
      <c r="D357" s="192" t="s">
        <v>482</v>
      </c>
      <c r="E357" s="192" t="s">
        <v>109</v>
      </c>
      <c r="F357" s="192" t="s">
        <v>657</v>
      </c>
      <c r="G357" s="192" t="s">
        <v>4</v>
      </c>
      <c r="H357" s="193">
        <v>117701.40760000001</v>
      </c>
      <c r="I357" s="193">
        <v>188322.2549</v>
      </c>
      <c r="J357" s="193">
        <v>164781.9706</v>
      </c>
      <c r="K357" s="193">
        <v>263651.1568</v>
      </c>
      <c r="L357" s="193">
        <v>211862.5336</v>
      </c>
      <c r="M357" s="193">
        <v>338980.0588</v>
      </c>
      <c r="N357" s="193">
        <v>282483.37819999998</v>
      </c>
      <c r="O357" s="193">
        <v>451973.4118</v>
      </c>
      <c r="P357" s="193">
        <v>353104.22269999998</v>
      </c>
      <c r="Q357" s="193">
        <v>564966.76470000006</v>
      </c>
      <c r="R357" s="193">
        <v>400184.78570000001</v>
      </c>
      <c r="S357" s="193">
        <v>640295.66669999994</v>
      </c>
      <c r="T357" s="193">
        <v>447265.34879999998</v>
      </c>
      <c r="U357" s="193">
        <v>715624.56869999995</v>
      </c>
    </row>
    <row r="358" spans="1:21" x14ac:dyDescent="0.25">
      <c r="A358" s="192" t="s">
        <v>655</v>
      </c>
      <c r="B358" s="192" t="s">
        <v>105</v>
      </c>
      <c r="C358" s="192" t="s">
        <v>110</v>
      </c>
      <c r="D358" s="192" t="s">
        <v>443</v>
      </c>
      <c r="E358" s="192" t="s">
        <v>111</v>
      </c>
      <c r="F358" s="192" t="s">
        <v>654</v>
      </c>
      <c r="G358" s="192" t="s">
        <v>56</v>
      </c>
      <c r="H358" s="193">
        <v>167953.92910000001</v>
      </c>
      <c r="I358" s="193">
        <v>293919.37599999999</v>
      </c>
      <c r="J358" s="193">
        <v>217754.71030000001</v>
      </c>
      <c r="K358" s="193">
        <v>381070.74290000001</v>
      </c>
      <c r="L358" s="193">
        <v>260972.8173</v>
      </c>
      <c r="M358" s="193">
        <v>456702.43040000001</v>
      </c>
      <c r="N358" s="193">
        <v>311903.85090000002</v>
      </c>
      <c r="O358" s="193">
        <v>545831.73919999995</v>
      </c>
      <c r="P358" s="193">
        <v>367812.70860000001</v>
      </c>
      <c r="Q358" s="193">
        <v>643672.24010000005</v>
      </c>
      <c r="R358" s="193">
        <v>403373.42599999998</v>
      </c>
      <c r="S358" s="193">
        <v>705903.49529999995</v>
      </c>
      <c r="T358" s="193">
        <v>435490.73149999999</v>
      </c>
      <c r="U358" s="193">
        <v>762108.78009999997</v>
      </c>
    </row>
    <row r="359" spans="1:21" x14ac:dyDescent="0.25">
      <c r="A359" s="192" t="s">
        <v>655</v>
      </c>
      <c r="B359" s="192" t="s">
        <v>105</v>
      </c>
      <c r="C359" s="192" t="s">
        <v>110</v>
      </c>
      <c r="D359" s="192" t="s">
        <v>443</v>
      </c>
      <c r="E359" s="192" t="s">
        <v>111</v>
      </c>
      <c r="F359" s="192" t="s">
        <v>655</v>
      </c>
      <c r="G359" s="192" t="s">
        <v>5</v>
      </c>
      <c r="H359" s="193">
        <v>145829.34090000001</v>
      </c>
      <c r="I359" s="193">
        <v>255201.34659999999</v>
      </c>
      <c r="J359" s="193">
        <v>191336.1845</v>
      </c>
      <c r="K359" s="193">
        <v>334838.32270000002</v>
      </c>
      <c r="L359" s="193">
        <v>232863.72390000001</v>
      </c>
      <c r="M359" s="193">
        <v>407511.51679999998</v>
      </c>
      <c r="N359" s="193">
        <v>286140.63050000003</v>
      </c>
      <c r="O359" s="193">
        <v>500746.10340000002</v>
      </c>
      <c r="P359" s="193">
        <v>340619.32520000002</v>
      </c>
      <c r="Q359" s="193">
        <v>596083.81909999996</v>
      </c>
      <c r="R359" s="193">
        <v>376277.29450000002</v>
      </c>
      <c r="S359" s="193">
        <v>658485.26540000003</v>
      </c>
      <c r="T359" s="193">
        <v>408964.0699</v>
      </c>
      <c r="U359" s="193">
        <v>715687.12239999999</v>
      </c>
    </row>
    <row r="360" spans="1:21" x14ac:dyDescent="0.25">
      <c r="A360" s="192" t="s">
        <v>655</v>
      </c>
      <c r="B360" s="192" t="s">
        <v>105</v>
      </c>
      <c r="C360" s="192" t="s">
        <v>110</v>
      </c>
      <c r="D360" s="192" t="s">
        <v>443</v>
      </c>
      <c r="E360" s="192" t="s">
        <v>111</v>
      </c>
      <c r="F360" s="192" t="s">
        <v>656</v>
      </c>
      <c r="G360" s="192" t="s">
        <v>6</v>
      </c>
      <c r="H360" s="193">
        <v>132475.25090000001</v>
      </c>
      <c r="I360" s="193">
        <v>231831.68909999999</v>
      </c>
      <c r="J360" s="193">
        <v>180206.0704</v>
      </c>
      <c r="K360" s="193">
        <v>315360.62329999998</v>
      </c>
      <c r="L360" s="193">
        <v>227811.9958</v>
      </c>
      <c r="M360" s="193">
        <v>398670.9926</v>
      </c>
      <c r="N360" s="193">
        <v>299854.41560000001</v>
      </c>
      <c r="O360" s="193">
        <v>524745.22750000004</v>
      </c>
      <c r="P360" s="193">
        <v>371166.53950000001</v>
      </c>
      <c r="Q360" s="193">
        <v>649541.44420000003</v>
      </c>
      <c r="R360" s="193">
        <v>417896.51549999998</v>
      </c>
      <c r="S360" s="193">
        <v>731318.90209999995</v>
      </c>
      <c r="T360" s="193">
        <v>463977.33929999999</v>
      </c>
      <c r="U360" s="193">
        <v>811960.34380000003</v>
      </c>
    </row>
    <row r="361" spans="1:21" x14ac:dyDescent="0.25">
      <c r="A361" s="192" t="s">
        <v>655</v>
      </c>
      <c r="B361" s="192" t="s">
        <v>105</v>
      </c>
      <c r="C361" s="192" t="s">
        <v>110</v>
      </c>
      <c r="D361" s="192" t="s">
        <v>443</v>
      </c>
      <c r="E361" s="192" t="s">
        <v>111</v>
      </c>
      <c r="F361" s="192" t="s">
        <v>657</v>
      </c>
      <c r="G361" s="192" t="s">
        <v>4</v>
      </c>
      <c r="H361" s="193">
        <v>148200.37539999999</v>
      </c>
      <c r="I361" s="193">
        <v>237120.60430000001</v>
      </c>
      <c r="J361" s="193">
        <v>207480.52559999999</v>
      </c>
      <c r="K361" s="193">
        <v>331968.84580000001</v>
      </c>
      <c r="L361" s="193">
        <v>266760.67580000003</v>
      </c>
      <c r="M361" s="193">
        <v>426817.08760000003</v>
      </c>
      <c r="N361" s="193">
        <v>355680.90100000001</v>
      </c>
      <c r="O361" s="193">
        <v>569089.45019999996</v>
      </c>
      <c r="P361" s="193">
        <v>444601.1263</v>
      </c>
      <c r="Q361" s="193">
        <v>711361.81259999995</v>
      </c>
      <c r="R361" s="193">
        <v>503881.27649999998</v>
      </c>
      <c r="S361" s="193">
        <v>806210.05449999997</v>
      </c>
      <c r="T361" s="193">
        <v>563161.42669999995</v>
      </c>
      <c r="U361" s="193">
        <v>901058.29599999997</v>
      </c>
    </row>
    <row r="362" spans="1:21" x14ac:dyDescent="0.25">
      <c r="A362" s="192" t="s">
        <v>655</v>
      </c>
      <c r="B362" s="192" t="s">
        <v>105</v>
      </c>
      <c r="C362" s="192" t="s">
        <v>110</v>
      </c>
      <c r="D362" s="192" t="s">
        <v>443</v>
      </c>
      <c r="E362" s="192" t="s">
        <v>521</v>
      </c>
      <c r="F362" s="192" t="s">
        <v>654</v>
      </c>
      <c r="G362" s="192" t="s">
        <v>56</v>
      </c>
      <c r="H362" s="193">
        <v>178221.89679999999</v>
      </c>
      <c r="I362" s="193">
        <v>311888.31939999998</v>
      </c>
      <c r="J362" s="193">
        <v>231354.68520000001</v>
      </c>
      <c r="K362" s="193">
        <v>404870.69900000002</v>
      </c>
      <c r="L362" s="193">
        <v>277461.8395</v>
      </c>
      <c r="M362" s="193">
        <v>485558.21919999999</v>
      </c>
      <c r="N362" s="193">
        <v>331895.84710000001</v>
      </c>
      <c r="O362" s="193">
        <v>580817.73250000004</v>
      </c>
      <c r="P362" s="193">
        <v>391633.76010000001</v>
      </c>
      <c r="Q362" s="193">
        <v>685359.08019999997</v>
      </c>
      <c r="R362" s="193">
        <v>429604.65759999998</v>
      </c>
      <c r="S362" s="193">
        <v>751808.15079999994</v>
      </c>
      <c r="T362" s="193">
        <v>464081.81050000002</v>
      </c>
      <c r="U362" s="193">
        <v>812143.16839999997</v>
      </c>
    </row>
    <row r="363" spans="1:21" x14ac:dyDescent="0.25">
      <c r="A363" s="192" t="s">
        <v>655</v>
      </c>
      <c r="B363" s="192" t="s">
        <v>105</v>
      </c>
      <c r="C363" s="192" t="s">
        <v>110</v>
      </c>
      <c r="D363" s="192" t="s">
        <v>443</v>
      </c>
      <c r="E363" s="192" t="s">
        <v>521</v>
      </c>
      <c r="F363" s="192" t="s">
        <v>655</v>
      </c>
      <c r="G363" s="192" t="s">
        <v>5</v>
      </c>
      <c r="H363" s="193">
        <v>153532.13939999999</v>
      </c>
      <c r="I363" s="193">
        <v>268681.24410000001</v>
      </c>
      <c r="J363" s="193">
        <v>201873.14249999999</v>
      </c>
      <c r="K363" s="193">
        <v>353277.99920000002</v>
      </c>
      <c r="L363" s="193">
        <v>246093.72140000001</v>
      </c>
      <c r="M363" s="193">
        <v>430664.01240000001</v>
      </c>
      <c r="N363" s="193">
        <v>303145.58730000001</v>
      </c>
      <c r="O363" s="193">
        <v>530504.77780000004</v>
      </c>
      <c r="P363" s="193">
        <v>361287.52130000002</v>
      </c>
      <c r="Q363" s="193">
        <v>632253.16220000002</v>
      </c>
      <c r="R363" s="193">
        <v>399301.41019999998</v>
      </c>
      <c r="S363" s="193">
        <v>698777.46770000004</v>
      </c>
      <c r="T363" s="193">
        <v>434268.64510000002</v>
      </c>
      <c r="U363" s="193">
        <v>759970.12899999996</v>
      </c>
    </row>
    <row r="364" spans="1:21" x14ac:dyDescent="0.25">
      <c r="A364" s="192" t="s">
        <v>655</v>
      </c>
      <c r="B364" s="192" t="s">
        <v>105</v>
      </c>
      <c r="C364" s="192" t="s">
        <v>110</v>
      </c>
      <c r="D364" s="192" t="s">
        <v>443</v>
      </c>
      <c r="E364" s="192" t="s">
        <v>521</v>
      </c>
      <c r="F364" s="192" t="s">
        <v>656</v>
      </c>
      <c r="G364" s="192" t="s">
        <v>6</v>
      </c>
      <c r="H364" s="193">
        <v>138076.49859999999</v>
      </c>
      <c r="I364" s="193">
        <v>241633.87270000001</v>
      </c>
      <c r="J364" s="193">
        <v>187438.04569999999</v>
      </c>
      <c r="K364" s="193">
        <v>328016.58</v>
      </c>
      <c r="L364" s="193">
        <v>236660.2182</v>
      </c>
      <c r="M364" s="193">
        <v>414155.38170000003</v>
      </c>
      <c r="N364" s="193">
        <v>311200.46149999998</v>
      </c>
      <c r="O364" s="193">
        <v>544600.8077</v>
      </c>
      <c r="P364" s="193">
        <v>384925.73690000002</v>
      </c>
      <c r="Q364" s="193">
        <v>673620.03969999996</v>
      </c>
      <c r="R364" s="193">
        <v>433170.40059999999</v>
      </c>
      <c r="S364" s="193">
        <v>758048.201</v>
      </c>
      <c r="T364" s="193">
        <v>480690.6482</v>
      </c>
      <c r="U364" s="193">
        <v>841208.63430000003</v>
      </c>
    </row>
    <row r="365" spans="1:21" x14ac:dyDescent="0.25">
      <c r="A365" s="192" t="s">
        <v>655</v>
      </c>
      <c r="B365" s="192" t="s">
        <v>105</v>
      </c>
      <c r="C365" s="192" t="s">
        <v>110</v>
      </c>
      <c r="D365" s="192" t="s">
        <v>443</v>
      </c>
      <c r="E365" s="192" t="s">
        <v>521</v>
      </c>
      <c r="F365" s="192" t="s">
        <v>657</v>
      </c>
      <c r="G365" s="192" t="s">
        <v>4</v>
      </c>
      <c r="H365" s="193">
        <v>157230.37210000001</v>
      </c>
      <c r="I365" s="193">
        <v>251568.59899999999</v>
      </c>
      <c r="J365" s="193">
        <v>220122.5209</v>
      </c>
      <c r="K365" s="193">
        <v>352196.03850000002</v>
      </c>
      <c r="L365" s="193">
        <v>283014.66970000003</v>
      </c>
      <c r="M365" s="193">
        <v>452823.47820000001</v>
      </c>
      <c r="N365" s="193">
        <v>377352.89299999998</v>
      </c>
      <c r="O365" s="193">
        <v>603764.63769999996</v>
      </c>
      <c r="P365" s="193">
        <v>471691.11619999999</v>
      </c>
      <c r="Q365" s="193">
        <v>754705.79700000002</v>
      </c>
      <c r="R365" s="193">
        <v>534583.26500000001</v>
      </c>
      <c r="S365" s="193">
        <v>855333.23679999996</v>
      </c>
      <c r="T365" s="193">
        <v>597475.41370000003</v>
      </c>
      <c r="U365" s="193">
        <v>955960.67630000005</v>
      </c>
    </row>
    <row r="366" spans="1:21" x14ac:dyDescent="0.25">
      <c r="A366" s="192" t="s">
        <v>655</v>
      </c>
      <c r="B366" s="192" t="s">
        <v>105</v>
      </c>
      <c r="C366" s="192" t="s">
        <v>110</v>
      </c>
      <c r="D366" s="192" t="s">
        <v>443</v>
      </c>
      <c r="E366" s="192" t="s">
        <v>112</v>
      </c>
      <c r="F366" s="192" t="s">
        <v>654</v>
      </c>
      <c r="G366" s="192" t="s">
        <v>56</v>
      </c>
      <c r="H366" s="193">
        <v>169237.4241</v>
      </c>
      <c r="I366" s="193">
        <v>296165.49219999998</v>
      </c>
      <c r="J366" s="193">
        <v>219454.7059</v>
      </c>
      <c r="K366" s="193">
        <v>384045.7353</v>
      </c>
      <c r="L366" s="193">
        <v>263033.9436</v>
      </c>
      <c r="M366" s="193">
        <v>460309.40130000003</v>
      </c>
      <c r="N366" s="193">
        <v>314402.84860000003</v>
      </c>
      <c r="O366" s="193">
        <v>550204.98510000005</v>
      </c>
      <c r="P366" s="193">
        <v>370790.33789999998</v>
      </c>
      <c r="Q366" s="193">
        <v>648883.09120000002</v>
      </c>
      <c r="R366" s="193">
        <v>406652.32740000001</v>
      </c>
      <c r="S366" s="193">
        <v>711641.57310000004</v>
      </c>
      <c r="T366" s="193">
        <v>439064.61369999999</v>
      </c>
      <c r="U366" s="193">
        <v>768363.07389999996</v>
      </c>
    </row>
    <row r="367" spans="1:21" x14ac:dyDescent="0.25">
      <c r="A367" s="192" t="s">
        <v>655</v>
      </c>
      <c r="B367" s="192" t="s">
        <v>105</v>
      </c>
      <c r="C367" s="192" t="s">
        <v>110</v>
      </c>
      <c r="D367" s="192" t="s">
        <v>443</v>
      </c>
      <c r="E367" s="192" t="s">
        <v>112</v>
      </c>
      <c r="F367" s="192" t="s">
        <v>655</v>
      </c>
      <c r="G367" s="192" t="s">
        <v>5</v>
      </c>
      <c r="H367" s="193">
        <v>146792.19</v>
      </c>
      <c r="I367" s="193">
        <v>256886.33259999999</v>
      </c>
      <c r="J367" s="193">
        <v>192653.30319999999</v>
      </c>
      <c r="K367" s="193">
        <v>337143.2806</v>
      </c>
      <c r="L367" s="193">
        <v>234517.47229999999</v>
      </c>
      <c r="M367" s="193">
        <v>410405.57659999997</v>
      </c>
      <c r="N367" s="193">
        <v>288266.24849999999</v>
      </c>
      <c r="O367" s="193">
        <v>504465.935</v>
      </c>
      <c r="P367" s="193">
        <v>343202.84779999999</v>
      </c>
      <c r="Q367" s="193">
        <v>600604.98360000004</v>
      </c>
      <c r="R367" s="193">
        <v>379155.30680000002</v>
      </c>
      <c r="S367" s="193">
        <v>663521.78689999995</v>
      </c>
      <c r="T367" s="193">
        <v>412127.13949999999</v>
      </c>
      <c r="U367" s="193">
        <v>721222.49410000001</v>
      </c>
    </row>
    <row r="368" spans="1:21" x14ac:dyDescent="0.25">
      <c r="A368" s="192" t="s">
        <v>655</v>
      </c>
      <c r="B368" s="192" t="s">
        <v>105</v>
      </c>
      <c r="C368" s="192" t="s">
        <v>110</v>
      </c>
      <c r="D368" s="192" t="s">
        <v>443</v>
      </c>
      <c r="E368" s="192" t="s">
        <v>112</v>
      </c>
      <c r="F368" s="192" t="s">
        <v>656</v>
      </c>
      <c r="G368" s="192" t="s">
        <v>6</v>
      </c>
      <c r="H368" s="193">
        <v>133175.40640000001</v>
      </c>
      <c r="I368" s="193">
        <v>233056.96109999999</v>
      </c>
      <c r="J368" s="193">
        <v>181110.06659999999</v>
      </c>
      <c r="K368" s="193">
        <v>316942.61660000001</v>
      </c>
      <c r="L368" s="193">
        <v>228918.02280000001</v>
      </c>
      <c r="M368" s="193">
        <v>400606.53989999997</v>
      </c>
      <c r="N368" s="193">
        <v>301272.6703</v>
      </c>
      <c r="O368" s="193">
        <v>527227.17310000001</v>
      </c>
      <c r="P368" s="193">
        <v>372886.43790000002</v>
      </c>
      <c r="Q368" s="193">
        <v>652551.26639999996</v>
      </c>
      <c r="R368" s="193">
        <v>419805.74969999999</v>
      </c>
      <c r="S368" s="193">
        <v>734660.06189999997</v>
      </c>
      <c r="T368" s="193">
        <v>466066.5013</v>
      </c>
      <c r="U368" s="193">
        <v>815616.3774</v>
      </c>
    </row>
    <row r="369" spans="1:21" x14ac:dyDescent="0.25">
      <c r="A369" s="192" t="s">
        <v>655</v>
      </c>
      <c r="B369" s="192" t="s">
        <v>105</v>
      </c>
      <c r="C369" s="192" t="s">
        <v>110</v>
      </c>
      <c r="D369" s="192" t="s">
        <v>443</v>
      </c>
      <c r="E369" s="192" t="s">
        <v>112</v>
      </c>
      <c r="F369" s="192" t="s">
        <v>657</v>
      </c>
      <c r="G369" s="192" t="s">
        <v>4</v>
      </c>
      <c r="H369" s="193">
        <v>149329.12419999999</v>
      </c>
      <c r="I369" s="193">
        <v>238926.60219999999</v>
      </c>
      <c r="J369" s="193">
        <v>209060.7738</v>
      </c>
      <c r="K369" s="193">
        <v>334497.24300000002</v>
      </c>
      <c r="L369" s="193">
        <v>268792.42359999998</v>
      </c>
      <c r="M369" s="193">
        <v>430067.88400000002</v>
      </c>
      <c r="N369" s="193">
        <v>358389.89809999999</v>
      </c>
      <c r="O369" s="193">
        <v>573423.84530000004</v>
      </c>
      <c r="P369" s="193">
        <v>447987.3725</v>
      </c>
      <c r="Q369" s="193">
        <v>716779.80669999996</v>
      </c>
      <c r="R369" s="193">
        <v>507719.02220000001</v>
      </c>
      <c r="S369" s="193">
        <v>812350.44759999996</v>
      </c>
      <c r="T369" s="193">
        <v>567450.67180000001</v>
      </c>
      <c r="U369" s="193">
        <v>907921.08849999995</v>
      </c>
    </row>
    <row r="370" spans="1:21" x14ac:dyDescent="0.25">
      <c r="A370" s="192" t="s">
        <v>656</v>
      </c>
      <c r="B370" s="192" t="s">
        <v>113</v>
      </c>
      <c r="C370" s="192" t="s">
        <v>483</v>
      </c>
      <c r="D370" s="192" t="s">
        <v>484</v>
      </c>
      <c r="E370" s="192" t="s">
        <v>114</v>
      </c>
      <c r="F370" s="192" t="s">
        <v>654</v>
      </c>
      <c r="G370" s="192" t="s">
        <v>56</v>
      </c>
      <c r="H370" s="193">
        <v>129509.8569</v>
      </c>
      <c r="I370" s="193">
        <v>226642.24960000001</v>
      </c>
      <c r="J370" s="193">
        <v>167895.7451</v>
      </c>
      <c r="K370" s="193">
        <v>293817.5539</v>
      </c>
      <c r="L370" s="193">
        <v>201207.91940000001</v>
      </c>
      <c r="M370" s="193">
        <v>352113.8591</v>
      </c>
      <c r="N370" s="193">
        <v>240459.79620000001</v>
      </c>
      <c r="O370" s="193">
        <v>420804.6433</v>
      </c>
      <c r="P370" s="193">
        <v>283548.90429999999</v>
      </c>
      <c r="Q370" s="193">
        <v>496210.58240000001</v>
      </c>
      <c r="R370" s="193">
        <v>310957.02360000001</v>
      </c>
      <c r="S370" s="193">
        <v>544174.79130000004</v>
      </c>
      <c r="T370" s="193">
        <v>335701.18449999997</v>
      </c>
      <c r="U370" s="193">
        <v>587477.07279999997</v>
      </c>
    </row>
    <row r="371" spans="1:21" x14ac:dyDescent="0.25">
      <c r="A371" s="192" t="s">
        <v>656</v>
      </c>
      <c r="B371" s="192" t="s">
        <v>113</v>
      </c>
      <c r="C371" s="192" t="s">
        <v>483</v>
      </c>
      <c r="D371" s="192" t="s">
        <v>484</v>
      </c>
      <c r="E371" s="192" t="s">
        <v>114</v>
      </c>
      <c r="F371" s="192" t="s">
        <v>655</v>
      </c>
      <c r="G371" s="192" t="s">
        <v>5</v>
      </c>
      <c r="H371" s="193">
        <v>112515.60890000001</v>
      </c>
      <c r="I371" s="193">
        <v>196902.3155</v>
      </c>
      <c r="J371" s="193">
        <v>147603.25520000001</v>
      </c>
      <c r="K371" s="193">
        <v>258305.6966</v>
      </c>
      <c r="L371" s="193">
        <v>179616.87770000001</v>
      </c>
      <c r="M371" s="193">
        <v>314329.53600000002</v>
      </c>
      <c r="N371" s="193">
        <v>220670.6568</v>
      </c>
      <c r="O371" s="193">
        <v>386173.6495</v>
      </c>
      <c r="P371" s="193">
        <v>262661.234</v>
      </c>
      <c r="Q371" s="193">
        <v>459657.1594</v>
      </c>
      <c r="R371" s="193">
        <v>290147.62660000002</v>
      </c>
      <c r="S371" s="193">
        <v>507758.34659999999</v>
      </c>
      <c r="T371" s="193">
        <v>315337.13299999997</v>
      </c>
      <c r="U371" s="193">
        <v>551839.98270000005</v>
      </c>
    </row>
    <row r="372" spans="1:21" x14ac:dyDescent="0.25">
      <c r="A372" s="192" t="s">
        <v>656</v>
      </c>
      <c r="B372" s="192" t="s">
        <v>113</v>
      </c>
      <c r="C372" s="192" t="s">
        <v>483</v>
      </c>
      <c r="D372" s="192" t="s">
        <v>484</v>
      </c>
      <c r="E372" s="192" t="s">
        <v>114</v>
      </c>
      <c r="F372" s="192" t="s">
        <v>656</v>
      </c>
      <c r="G372" s="192" t="s">
        <v>6</v>
      </c>
      <c r="H372" s="193">
        <v>102288.27830000001</v>
      </c>
      <c r="I372" s="193">
        <v>179004.4872</v>
      </c>
      <c r="J372" s="193">
        <v>139163.85250000001</v>
      </c>
      <c r="K372" s="193">
        <v>243536.74170000001</v>
      </c>
      <c r="L372" s="193">
        <v>175943.49340000001</v>
      </c>
      <c r="M372" s="193">
        <v>307901.11330000003</v>
      </c>
      <c r="N372" s="193">
        <v>231599.58050000001</v>
      </c>
      <c r="O372" s="193">
        <v>405299.2659</v>
      </c>
      <c r="P372" s="193">
        <v>286694.71580000001</v>
      </c>
      <c r="Q372" s="193">
        <v>501715.75260000001</v>
      </c>
      <c r="R372" s="193">
        <v>322801.52590000001</v>
      </c>
      <c r="S372" s="193">
        <v>564902.67039999994</v>
      </c>
      <c r="T372" s="193">
        <v>358409.7121</v>
      </c>
      <c r="U372" s="193">
        <v>627216.99620000005</v>
      </c>
    </row>
    <row r="373" spans="1:21" x14ac:dyDescent="0.25">
      <c r="A373" s="192" t="s">
        <v>656</v>
      </c>
      <c r="B373" s="192" t="s">
        <v>113</v>
      </c>
      <c r="C373" s="192" t="s">
        <v>483</v>
      </c>
      <c r="D373" s="192" t="s">
        <v>484</v>
      </c>
      <c r="E373" s="192" t="s">
        <v>114</v>
      </c>
      <c r="F373" s="192" t="s">
        <v>657</v>
      </c>
      <c r="G373" s="192" t="s">
        <v>4</v>
      </c>
      <c r="H373" s="193">
        <v>114279.47629999999</v>
      </c>
      <c r="I373" s="193">
        <v>182847.1648</v>
      </c>
      <c r="J373" s="193">
        <v>159991.26680000001</v>
      </c>
      <c r="K373" s="193">
        <v>255986.0306</v>
      </c>
      <c r="L373" s="193">
        <v>205703.05729999999</v>
      </c>
      <c r="M373" s="193">
        <v>329124.89659999998</v>
      </c>
      <c r="N373" s="193">
        <v>274270.74300000002</v>
      </c>
      <c r="O373" s="193">
        <v>438833.19540000003</v>
      </c>
      <c r="P373" s="193">
        <v>342838.42879999999</v>
      </c>
      <c r="Q373" s="193">
        <v>548541.49419999996</v>
      </c>
      <c r="R373" s="193">
        <v>388550.2194</v>
      </c>
      <c r="S373" s="193">
        <v>621680.3602</v>
      </c>
      <c r="T373" s="193">
        <v>434262.0098</v>
      </c>
      <c r="U373" s="193">
        <v>694819.22609999997</v>
      </c>
    </row>
    <row r="374" spans="1:21" x14ac:dyDescent="0.25">
      <c r="A374" s="192" t="s">
        <v>656</v>
      </c>
      <c r="B374" s="192" t="s">
        <v>113</v>
      </c>
      <c r="C374" s="192" t="s">
        <v>483</v>
      </c>
      <c r="D374" s="192" t="s">
        <v>484</v>
      </c>
      <c r="E374" s="192" t="s">
        <v>115</v>
      </c>
      <c r="F374" s="192" t="s">
        <v>654</v>
      </c>
      <c r="G374" s="192" t="s">
        <v>56</v>
      </c>
      <c r="H374" s="193">
        <v>130882.9807</v>
      </c>
      <c r="I374" s="193">
        <v>229045.2162</v>
      </c>
      <c r="J374" s="193">
        <v>169785.14790000001</v>
      </c>
      <c r="K374" s="193">
        <v>297124.00870000001</v>
      </c>
      <c r="L374" s="193">
        <v>203544.39689999999</v>
      </c>
      <c r="M374" s="193">
        <v>356202.69459999999</v>
      </c>
      <c r="N374" s="193">
        <v>243360.4724</v>
      </c>
      <c r="O374" s="193">
        <v>425880.82669999998</v>
      </c>
      <c r="P374" s="193">
        <v>287062.7378</v>
      </c>
      <c r="Q374" s="193">
        <v>502359.79109999997</v>
      </c>
      <c r="R374" s="193">
        <v>314851.2548</v>
      </c>
      <c r="S374" s="193">
        <v>550989.69570000004</v>
      </c>
      <c r="T374" s="193">
        <v>340008.48249999998</v>
      </c>
      <c r="U374" s="193">
        <v>595014.84420000005</v>
      </c>
    </row>
    <row r="375" spans="1:21" x14ac:dyDescent="0.25">
      <c r="A375" s="192" t="s">
        <v>656</v>
      </c>
      <c r="B375" s="192" t="s">
        <v>113</v>
      </c>
      <c r="C375" s="192" t="s">
        <v>483</v>
      </c>
      <c r="D375" s="192" t="s">
        <v>484</v>
      </c>
      <c r="E375" s="192" t="s">
        <v>115</v>
      </c>
      <c r="F375" s="192" t="s">
        <v>655</v>
      </c>
      <c r="G375" s="192" t="s">
        <v>5</v>
      </c>
      <c r="H375" s="193">
        <v>113247.439</v>
      </c>
      <c r="I375" s="193">
        <v>198183.01819999999</v>
      </c>
      <c r="J375" s="193">
        <v>148726.90210000001</v>
      </c>
      <c r="K375" s="193">
        <v>260272.07860000001</v>
      </c>
      <c r="L375" s="193">
        <v>181138.59719999999</v>
      </c>
      <c r="M375" s="193">
        <v>316992.54509999999</v>
      </c>
      <c r="N375" s="193">
        <v>222824.57149999999</v>
      </c>
      <c r="O375" s="193">
        <v>389943.00020000001</v>
      </c>
      <c r="P375" s="193">
        <v>265386.85190000001</v>
      </c>
      <c r="Q375" s="193">
        <v>464426.99080000003</v>
      </c>
      <c r="R375" s="193">
        <v>293231.57689999999</v>
      </c>
      <c r="S375" s="193">
        <v>513155.25959999999</v>
      </c>
      <c r="T375" s="193">
        <v>318795.44319999998</v>
      </c>
      <c r="U375" s="193">
        <v>557892.02560000005</v>
      </c>
    </row>
    <row r="376" spans="1:21" x14ac:dyDescent="0.25">
      <c r="A376" s="192" t="s">
        <v>656</v>
      </c>
      <c r="B376" s="192" t="s">
        <v>113</v>
      </c>
      <c r="C376" s="192" t="s">
        <v>483</v>
      </c>
      <c r="D376" s="192" t="s">
        <v>484</v>
      </c>
      <c r="E376" s="192" t="s">
        <v>115</v>
      </c>
      <c r="F376" s="192" t="s">
        <v>656</v>
      </c>
      <c r="G376" s="192" t="s">
        <v>6</v>
      </c>
      <c r="H376" s="193">
        <v>102422.96339999999</v>
      </c>
      <c r="I376" s="193">
        <v>179240.18599999999</v>
      </c>
      <c r="J376" s="193">
        <v>139199.96830000001</v>
      </c>
      <c r="K376" s="193">
        <v>243599.94450000001</v>
      </c>
      <c r="L376" s="193">
        <v>175877.4198</v>
      </c>
      <c r="M376" s="193">
        <v>307785.48469999997</v>
      </c>
      <c r="N376" s="193">
        <v>231398.58619999999</v>
      </c>
      <c r="O376" s="193">
        <v>404947.52600000001</v>
      </c>
      <c r="P376" s="193">
        <v>286337.63280000002</v>
      </c>
      <c r="Q376" s="193">
        <v>501090.85739999998</v>
      </c>
      <c r="R376" s="193">
        <v>322316.86369999999</v>
      </c>
      <c r="S376" s="193">
        <v>564054.51139999996</v>
      </c>
      <c r="T376" s="193">
        <v>357778.65460000001</v>
      </c>
      <c r="U376" s="193">
        <v>626112.64560000005</v>
      </c>
    </row>
    <row r="377" spans="1:21" x14ac:dyDescent="0.25">
      <c r="A377" s="192" t="s">
        <v>656</v>
      </c>
      <c r="B377" s="192" t="s">
        <v>113</v>
      </c>
      <c r="C377" s="192" t="s">
        <v>483</v>
      </c>
      <c r="D377" s="192" t="s">
        <v>484</v>
      </c>
      <c r="E377" s="192" t="s">
        <v>115</v>
      </c>
      <c r="F377" s="192" t="s">
        <v>657</v>
      </c>
      <c r="G377" s="192" t="s">
        <v>4</v>
      </c>
      <c r="H377" s="193">
        <v>115479.58839999999</v>
      </c>
      <c r="I377" s="193">
        <v>184767.3443</v>
      </c>
      <c r="J377" s="193">
        <v>161671.42379999999</v>
      </c>
      <c r="K377" s="193">
        <v>258674.28200000001</v>
      </c>
      <c r="L377" s="193">
        <v>207863.2592</v>
      </c>
      <c r="M377" s="193">
        <v>332581.21970000002</v>
      </c>
      <c r="N377" s="193">
        <v>277151.0123</v>
      </c>
      <c r="O377" s="193">
        <v>443441.6262</v>
      </c>
      <c r="P377" s="193">
        <v>346438.76539999997</v>
      </c>
      <c r="Q377" s="193">
        <v>554302.03280000004</v>
      </c>
      <c r="R377" s="193">
        <v>392630.60070000001</v>
      </c>
      <c r="S377" s="193">
        <v>628208.97050000005</v>
      </c>
      <c r="T377" s="193">
        <v>438822.43609999999</v>
      </c>
      <c r="U377" s="193">
        <v>702115.90819999995</v>
      </c>
    </row>
    <row r="378" spans="1:21" ht="30" x14ac:dyDescent="0.25">
      <c r="A378" s="192" t="s">
        <v>656</v>
      </c>
      <c r="B378" s="192" t="s">
        <v>113</v>
      </c>
      <c r="C378" s="192" t="s">
        <v>116</v>
      </c>
      <c r="D378" s="192" t="s">
        <v>444</v>
      </c>
      <c r="E378" s="192" t="s">
        <v>365</v>
      </c>
      <c r="F378" s="192" t="s">
        <v>654</v>
      </c>
      <c r="G378" s="192" t="s">
        <v>56</v>
      </c>
      <c r="H378" s="193">
        <v>122809.1154</v>
      </c>
      <c r="I378" s="193">
        <v>214915.95189999999</v>
      </c>
      <c r="J378" s="193">
        <v>159303.353</v>
      </c>
      <c r="K378" s="193">
        <v>278780.8676</v>
      </c>
      <c r="L378" s="193">
        <v>190973.07560000001</v>
      </c>
      <c r="M378" s="193">
        <v>334202.8824</v>
      </c>
      <c r="N378" s="193">
        <v>228321.95740000001</v>
      </c>
      <c r="O378" s="193">
        <v>399563.42550000001</v>
      </c>
      <c r="P378" s="193">
        <v>269316.6825</v>
      </c>
      <c r="Q378" s="193">
        <v>471304.19429999997</v>
      </c>
      <c r="R378" s="193">
        <v>295384.29759999999</v>
      </c>
      <c r="S378" s="193">
        <v>516922.5208</v>
      </c>
      <c r="T378" s="193">
        <v>318978.40149999998</v>
      </c>
      <c r="U378" s="193">
        <v>558212.20270000002</v>
      </c>
    </row>
    <row r="379" spans="1:21" ht="30" x14ac:dyDescent="0.25">
      <c r="A379" s="192" t="s">
        <v>656</v>
      </c>
      <c r="B379" s="192" t="s">
        <v>113</v>
      </c>
      <c r="C379" s="192" t="s">
        <v>116</v>
      </c>
      <c r="D379" s="192" t="s">
        <v>444</v>
      </c>
      <c r="E379" s="192" t="s">
        <v>365</v>
      </c>
      <c r="F379" s="192" t="s">
        <v>655</v>
      </c>
      <c r="G379" s="192" t="s">
        <v>5</v>
      </c>
      <c r="H379" s="193">
        <v>106295.83620000001</v>
      </c>
      <c r="I379" s="193">
        <v>186017.71350000001</v>
      </c>
      <c r="J379" s="193">
        <v>139585.1784</v>
      </c>
      <c r="K379" s="193">
        <v>244274.06210000001</v>
      </c>
      <c r="L379" s="193">
        <v>169993.10060000001</v>
      </c>
      <c r="M379" s="193">
        <v>297487.92599999998</v>
      </c>
      <c r="N379" s="193">
        <v>209092.88759999999</v>
      </c>
      <c r="O379" s="193">
        <v>365912.55330000003</v>
      </c>
      <c r="P379" s="193">
        <v>249020.1721</v>
      </c>
      <c r="Q379" s="193">
        <v>435785.30129999999</v>
      </c>
      <c r="R379" s="193">
        <v>275142.23430000001</v>
      </c>
      <c r="S379" s="193">
        <v>481498.91019999998</v>
      </c>
      <c r="T379" s="193">
        <v>299121.12910000002</v>
      </c>
      <c r="U379" s="193">
        <v>523461.97590000002</v>
      </c>
    </row>
    <row r="380" spans="1:21" ht="30" x14ac:dyDescent="0.25">
      <c r="A380" s="192" t="s">
        <v>656</v>
      </c>
      <c r="B380" s="192" t="s">
        <v>113</v>
      </c>
      <c r="C380" s="192" t="s">
        <v>116</v>
      </c>
      <c r="D380" s="192" t="s">
        <v>444</v>
      </c>
      <c r="E380" s="192" t="s">
        <v>365</v>
      </c>
      <c r="F380" s="192" t="s">
        <v>656</v>
      </c>
      <c r="G380" s="192" t="s">
        <v>6</v>
      </c>
      <c r="H380" s="193">
        <v>96175.521299999993</v>
      </c>
      <c r="I380" s="193">
        <v>168307.1623</v>
      </c>
      <c r="J380" s="193">
        <v>130720.3247</v>
      </c>
      <c r="K380" s="193">
        <v>228760.56820000001</v>
      </c>
      <c r="L380" s="193">
        <v>165171.91</v>
      </c>
      <c r="M380" s="193">
        <v>289050.84230000002</v>
      </c>
      <c r="N380" s="193">
        <v>217322.14129999999</v>
      </c>
      <c r="O380" s="193">
        <v>380313.74729999999</v>
      </c>
      <c r="P380" s="193">
        <v>268927.2966</v>
      </c>
      <c r="Q380" s="193">
        <v>470622.76919999998</v>
      </c>
      <c r="R380" s="193">
        <v>302725.09350000002</v>
      </c>
      <c r="S380" s="193">
        <v>529768.91370000003</v>
      </c>
      <c r="T380" s="193">
        <v>336038.37849999999</v>
      </c>
      <c r="U380" s="193">
        <v>588067.16229999997</v>
      </c>
    </row>
    <row r="381" spans="1:21" ht="30" x14ac:dyDescent="0.25">
      <c r="A381" s="192" t="s">
        <v>656</v>
      </c>
      <c r="B381" s="192" t="s">
        <v>113</v>
      </c>
      <c r="C381" s="192" t="s">
        <v>116</v>
      </c>
      <c r="D381" s="192" t="s">
        <v>444</v>
      </c>
      <c r="E381" s="192" t="s">
        <v>365</v>
      </c>
      <c r="F381" s="192" t="s">
        <v>657</v>
      </c>
      <c r="G381" s="192" t="s">
        <v>4</v>
      </c>
      <c r="H381" s="193">
        <v>108356.78200000001</v>
      </c>
      <c r="I381" s="193">
        <v>173370.85370000001</v>
      </c>
      <c r="J381" s="193">
        <v>151699.49470000001</v>
      </c>
      <c r="K381" s="193">
        <v>242719.19510000001</v>
      </c>
      <c r="L381" s="193">
        <v>195042.20749999999</v>
      </c>
      <c r="M381" s="193">
        <v>312067.5367</v>
      </c>
      <c r="N381" s="193">
        <v>260056.27669999999</v>
      </c>
      <c r="O381" s="193">
        <v>416090.04889999999</v>
      </c>
      <c r="P381" s="193">
        <v>325070.34580000001</v>
      </c>
      <c r="Q381" s="193">
        <v>520112.56099999999</v>
      </c>
      <c r="R381" s="193">
        <v>368413.05859999999</v>
      </c>
      <c r="S381" s="193">
        <v>589460.90249999997</v>
      </c>
      <c r="T381" s="193">
        <v>411755.77130000002</v>
      </c>
      <c r="U381" s="193">
        <v>658809.24399999995</v>
      </c>
    </row>
    <row r="382" spans="1:21" x14ac:dyDescent="0.25">
      <c r="A382" s="192" t="s">
        <v>656</v>
      </c>
      <c r="B382" s="192" t="s">
        <v>113</v>
      </c>
      <c r="C382" s="192" t="s">
        <v>117</v>
      </c>
      <c r="D382" s="192" t="s">
        <v>445</v>
      </c>
      <c r="E382" s="192" t="s">
        <v>118</v>
      </c>
      <c r="F382" s="192" t="s">
        <v>654</v>
      </c>
      <c r="G382" s="192" t="s">
        <v>56</v>
      </c>
      <c r="H382" s="193">
        <v>118406.50410000001</v>
      </c>
      <c r="I382" s="193">
        <v>207211.38209999999</v>
      </c>
      <c r="J382" s="193">
        <v>153542.7654</v>
      </c>
      <c r="K382" s="193">
        <v>268699.8395</v>
      </c>
      <c r="L382" s="193">
        <v>184034.47270000001</v>
      </c>
      <c r="M382" s="193">
        <v>322060.3272</v>
      </c>
      <c r="N382" s="193">
        <v>219977.1292</v>
      </c>
      <c r="O382" s="193">
        <v>384959.97629999998</v>
      </c>
      <c r="P382" s="193">
        <v>259431.16680000001</v>
      </c>
      <c r="Q382" s="193">
        <v>454004.54180000001</v>
      </c>
      <c r="R382" s="193">
        <v>284523.4523</v>
      </c>
      <c r="S382" s="193">
        <v>497916.0416</v>
      </c>
      <c r="T382" s="193">
        <v>307203.20819999999</v>
      </c>
      <c r="U382" s="193">
        <v>537605.61439999996</v>
      </c>
    </row>
    <row r="383" spans="1:21" x14ac:dyDescent="0.25">
      <c r="A383" s="192" t="s">
        <v>656</v>
      </c>
      <c r="B383" s="192" t="s">
        <v>113</v>
      </c>
      <c r="C383" s="192" t="s">
        <v>117</v>
      </c>
      <c r="D383" s="192" t="s">
        <v>445</v>
      </c>
      <c r="E383" s="192" t="s">
        <v>118</v>
      </c>
      <c r="F383" s="192" t="s">
        <v>655</v>
      </c>
      <c r="G383" s="192" t="s">
        <v>5</v>
      </c>
      <c r="H383" s="193">
        <v>102694.83960000001</v>
      </c>
      <c r="I383" s="193">
        <v>179715.9693</v>
      </c>
      <c r="J383" s="193">
        <v>134781.78279999999</v>
      </c>
      <c r="K383" s="193">
        <v>235868.12</v>
      </c>
      <c r="L383" s="193">
        <v>164072.94209999999</v>
      </c>
      <c r="M383" s="193">
        <v>287127.64860000001</v>
      </c>
      <c r="N383" s="193">
        <v>201681.5085</v>
      </c>
      <c r="O383" s="193">
        <v>352942.64</v>
      </c>
      <c r="P383" s="193">
        <v>240119.92310000001</v>
      </c>
      <c r="Q383" s="193">
        <v>420209.8652</v>
      </c>
      <c r="R383" s="193">
        <v>265275.11219999997</v>
      </c>
      <c r="S383" s="193">
        <v>464231.44620000001</v>
      </c>
      <c r="T383" s="193">
        <v>288345.60749999998</v>
      </c>
      <c r="U383" s="193">
        <v>504604.81310000003</v>
      </c>
    </row>
    <row r="384" spans="1:21" x14ac:dyDescent="0.25">
      <c r="A384" s="192" t="s">
        <v>656</v>
      </c>
      <c r="B384" s="192" t="s">
        <v>113</v>
      </c>
      <c r="C384" s="192" t="s">
        <v>117</v>
      </c>
      <c r="D384" s="192" t="s">
        <v>445</v>
      </c>
      <c r="E384" s="192" t="s">
        <v>118</v>
      </c>
      <c r="F384" s="192" t="s">
        <v>656</v>
      </c>
      <c r="G384" s="192" t="s">
        <v>6</v>
      </c>
      <c r="H384" s="193">
        <v>93159.502699999997</v>
      </c>
      <c r="I384" s="193">
        <v>163029.12969999999</v>
      </c>
      <c r="J384" s="193">
        <v>126688.45209999999</v>
      </c>
      <c r="K384" s="193">
        <v>221704.79120000001</v>
      </c>
      <c r="L384" s="193">
        <v>160128.70850000001</v>
      </c>
      <c r="M384" s="193">
        <v>280225.23989999999</v>
      </c>
      <c r="N384" s="193">
        <v>210738.99249999999</v>
      </c>
      <c r="O384" s="193">
        <v>368793.23700000002</v>
      </c>
      <c r="P384" s="193">
        <v>260830.66070000001</v>
      </c>
      <c r="Q384" s="193">
        <v>456453.65610000002</v>
      </c>
      <c r="R384" s="193">
        <v>293648.86599999998</v>
      </c>
      <c r="S384" s="193">
        <v>513885.51539999997</v>
      </c>
      <c r="T384" s="193">
        <v>326006.07929999998</v>
      </c>
      <c r="U384" s="193">
        <v>570510.63870000001</v>
      </c>
    </row>
    <row r="385" spans="1:21" x14ac:dyDescent="0.25">
      <c r="A385" s="192" t="s">
        <v>656</v>
      </c>
      <c r="B385" s="192" t="s">
        <v>113</v>
      </c>
      <c r="C385" s="192" t="s">
        <v>117</v>
      </c>
      <c r="D385" s="192" t="s">
        <v>445</v>
      </c>
      <c r="E385" s="192" t="s">
        <v>118</v>
      </c>
      <c r="F385" s="192" t="s">
        <v>657</v>
      </c>
      <c r="G385" s="192" t="s">
        <v>4</v>
      </c>
      <c r="H385" s="193">
        <v>104477.5181</v>
      </c>
      <c r="I385" s="193">
        <v>167164.03150000001</v>
      </c>
      <c r="J385" s="193">
        <v>146268.52530000001</v>
      </c>
      <c r="K385" s="193">
        <v>234029.6439</v>
      </c>
      <c r="L385" s="193">
        <v>188059.53260000001</v>
      </c>
      <c r="M385" s="193">
        <v>300895.25650000002</v>
      </c>
      <c r="N385" s="193">
        <v>250746.04329999999</v>
      </c>
      <c r="O385" s="193">
        <v>401193.67540000001</v>
      </c>
      <c r="P385" s="193">
        <v>313432.55420000001</v>
      </c>
      <c r="Q385" s="193">
        <v>501492.09419999999</v>
      </c>
      <c r="R385" s="193">
        <v>355223.56150000001</v>
      </c>
      <c r="S385" s="193">
        <v>568357.70680000004</v>
      </c>
      <c r="T385" s="193">
        <v>397014.5687</v>
      </c>
      <c r="U385" s="193">
        <v>635223.31929999997</v>
      </c>
    </row>
    <row r="386" spans="1:21" x14ac:dyDescent="0.25">
      <c r="A386" s="192" t="s">
        <v>656</v>
      </c>
      <c r="B386" s="192" t="s">
        <v>113</v>
      </c>
      <c r="C386" s="192" t="s">
        <v>117</v>
      </c>
      <c r="D386" s="192" t="s">
        <v>445</v>
      </c>
      <c r="E386" s="192" t="s">
        <v>522</v>
      </c>
      <c r="F386" s="192" t="s">
        <v>654</v>
      </c>
      <c r="G386" s="192" t="s">
        <v>56</v>
      </c>
      <c r="H386" s="193">
        <v>117899.1847</v>
      </c>
      <c r="I386" s="193">
        <v>206323.57320000001</v>
      </c>
      <c r="J386" s="193">
        <v>152976.85870000001</v>
      </c>
      <c r="K386" s="193">
        <v>267709.50270000001</v>
      </c>
      <c r="L386" s="193">
        <v>183416.91269999999</v>
      </c>
      <c r="M386" s="193">
        <v>320979.59720000002</v>
      </c>
      <c r="N386" s="193">
        <v>219330.11970000001</v>
      </c>
      <c r="O386" s="193">
        <v>383827.7095</v>
      </c>
      <c r="P386" s="193">
        <v>258746.62469999999</v>
      </c>
      <c r="Q386" s="193">
        <v>452806.5932</v>
      </c>
      <c r="R386" s="193">
        <v>283806.95870000002</v>
      </c>
      <c r="S386" s="193">
        <v>496662.1778</v>
      </c>
      <c r="T386" s="193">
        <v>306516.35029999999</v>
      </c>
      <c r="U386" s="193">
        <v>536403.61300000001</v>
      </c>
    </row>
    <row r="387" spans="1:21" x14ac:dyDescent="0.25">
      <c r="A387" s="192" t="s">
        <v>656</v>
      </c>
      <c r="B387" s="192" t="s">
        <v>113</v>
      </c>
      <c r="C387" s="192" t="s">
        <v>117</v>
      </c>
      <c r="D387" s="192" t="s">
        <v>445</v>
      </c>
      <c r="E387" s="192" t="s">
        <v>522</v>
      </c>
      <c r="F387" s="192" t="s">
        <v>655</v>
      </c>
      <c r="G387" s="192" t="s">
        <v>5</v>
      </c>
      <c r="H387" s="193">
        <v>101866.8744</v>
      </c>
      <c r="I387" s="193">
        <v>178267.03020000001</v>
      </c>
      <c r="J387" s="193">
        <v>133832.9993</v>
      </c>
      <c r="K387" s="193">
        <v>234207.7488</v>
      </c>
      <c r="L387" s="193">
        <v>163048.0043</v>
      </c>
      <c r="M387" s="193">
        <v>285334.00750000001</v>
      </c>
      <c r="N387" s="193">
        <v>200661.11929999999</v>
      </c>
      <c r="O387" s="193">
        <v>351156.95880000002</v>
      </c>
      <c r="P387" s="193">
        <v>239041.27429999999</v>
      </c>
      <c r="Q387" s="193">
        <v>418322.23009999999</v>
      </c>
      <c r="R387" s="193">
        <v>264144.97930000001</v>
      </c>
      <c r="S387" s="193">
        <v>462253.71389999997</v>
      </c>
      <c r="T387" s="193">
        <v>287206.89689999999</v>
      </c>
      <c r="U387" s="193">
        <v>502612.06949999998</v>
      </c>
    </row>
    <row r="388" spans="1:21" x14ac:dyDescent="0.25">
      <c r="A388" s="192" t="s">
        <v>656</v>
      </c>
      <c r="B388" s="192" t="s">
        <v>113</v>
      </c>
      <c r="C388" s="192" t="s">
        <v>117</v>
      </c>
      <c r="D388" s="192" t="s">
        <v>445</v>
      </c>
      <c r="E388" s="192" t="s">
        <v>522</v>
      </c>
      <c r="F388" s="192" t="s">
        <v>656</v>
      </c>
      <c r="G388" s="192" t="s">
        <v>6</v>
      </c>
      <c r="H388" s="193">
        <v>91961.209400000007</v>
      </c>
      <c r="I388" s="193">
        <v>160932.1164</v>
      </c>
      <c r="J388" s="193">
        <v>124934.62</v>
      </c>
      <c r="K388" s="193">
        <v>218635.58499999999</v>
      </c>
      <c r="L388" s="193">
        <v>157817.52770000001</v>
      </c>
      <c r="M388" s="193">
        <v>276180.67330000002</v>
      </c>
      <c r="N388" s="193">
        <v>207600.97010000001</v>
      </c>
      <c r="O388" s="193">
        <v>363301.69770000002</v>
      </c>
      <c r="P388" s="193">
        <v>256855.2126</v>
      </c>
      <c r="Q388" s="193">
        <v>449496.62209999998</v>
      </c>
      <c r="R388" s="193">
        <v>289103.37420000002</v>
      </c>
      <c r="S388" s="193">
        <v>505930.90490000002</v>
      </c>
      <c r="T388" s="193">
        <v>320881.13589999999</v>
      </c>
      <c r="U388" s="193">
        <v>561541.98770000006</v>
      </c>
    </row>
    <row r="389" spans="1:21" x14ac:dyDescent="0.25">
      <c r="A389" s="192" t="s">
        <v>656</v>
      </c>
      <c r="B389" s="192" t="s">
        <v>113</v>
      </c>
      <c r="C389" s="192" t="s">
        <v>117</v>
      </c>
      <c r="D389" s="192" t="s">
        <v>445</v>
      </c>
      <c r="E389" s="192" t="s">
        <v>522</v>
      </c>
      <c r="F389" s="192" t="s">
        <v>657</v>
      </c>
      <c r="G389" s="192" t="s">
        <v>4</v>
      </c>
      <c r="H389" s="193">
        <v>104020.17570000001</v>
      </c>
      <c r="I389" s="193">
        <v>166432.28349999999</v>
      </c>
      <c r="J389" s="193">
        <v>145628.24590000001</v>
      </c>
      <c r="K389" s="193">
        <v>233005.19690000001</v>
      </c>
      <c r="L389" s="193">
        <v>187236.3161</v>
      </c>
      <c r="M389" s="193">
        <v>299578.1103</v>
      </c>
      <c r="N389" s="193">
        <v>249648.4215</v>
      </c>
      <c r="O389" s="193">
        <v>399437.4804</v>
      </c>
      <c r="P389" s="193">
        <v>312060.5269</v>
      </c>
      <c r="Q389" s="193">
        <v>499296.8505</v>
      </c>
      <c r="R389" s="193">
        <v>353668.59710000001</v>
      </c>
      <c r="S389" s="193">
        <v>565869.76390000002</v>
      </c>
      <c r="T389" s="193">
        <v>395276.66739999998</v>
      </c>
      <c r="U389" s="193">
        <v>632442.67720000003</v>
      </c>
    </row>
    <row r="390" spans="1:21" x14ac:dyDescent="0.25">
      <c r="A390" s="192" t="s">
        <v>656</v>
      </c>
      <c r="B390" s="192" t="s">
        <v>113</v>
      </c>
      <c r="C390" s="192" t="s">
        <v>117</v>
      </c>
      <c r="D390" s="192" t="s">
        <v>445</v>
      </c>
      <c r="E390" s="192" t="s">
        <v>119</v>
      </c>
      <c r="F390" s="192" t="s">
        <v>654</v>
      </c>
      <c r="G390" s="192" t="s">
        <v>56</v>
      </c>
      <c r="H390" s="193">
        <v>118496.12519999999</v>
      </c>
      <c r="I390" s="193">
        <v>207368.21909999999</v>
      </c>
      <c r="J390" s="193">
        <v>153732.16250000001</v>
      </c>
      <c r="K390" s="193">
        <v>269031.2843</v>
      </c>
      <c r="L390" s="193">
        <v>184309.81159999999</v>
      </c>
      <c r="M390" s="193">
        <v>322542.1704</v>
      </c>
      <c r="N390" s="193">
        <v>220378.79300000001</v>
      </c>
      <c r="O390" s="193">
        <v>385662.88760000002</v>
      </c>
      <c r="P390" s="193">
        <v>259967.35329999999</v>
      </c>
      <c r="Q390" s="193">
        <v>454942.86829999997</v>
      </c>
      <c r="R390" s="193">
        <v>285138.76240000001</v>
      </c>
      <c r="S390" s="193">
        <v>498992.83419999998</v>
      </c>
      <c r="T390" s="193">
        <v>307936.60269999999</v>
      </c>
      <c r="U390" s="193">
        <v>538889.05460000003</v>
      </c>
    </row>
    <row r="391" spans="1:21" x14ac:dyDescent="0.25">
      <c r="A391" s="192" t="s">
        <v>656</v>
      </c>
      <c r="B391" s="192" t="s">
        <v>113</v>
      </c>
      <c r="C391" s="192" t="s">
        <v>117</v>
      </c>
      <c r="D391" s="192" t="s">
        <v>445</v>
      </c>
      <c r="E391" s="192" t="s">
        <v>119</v>
      </c>
      <c r="F391" s="192" t="s">
        <v>655</v>
      </c>
      <c r="G391" s="192" t="s">
        <v>5</v>
      </c>
      <c r="H391" s="193">
        <v>102463.8149</v>
      </c>
      <c r="I391" s="193">
        <v>179311.67610000001</v>
      </c>
      <c r="J391" s="193">
        <v>134588.30309999999</v>
      </c>
      <c r="K391" s="193">
        <v>235529.53039999999</v>
      </c>
      <c r="L391" s="193">
        <v>163940.90330000001</v>
      </c>
      <c r="M391" s="193">
        <v>286896.58069999999</v>
      </c>
      <c r="N391" s="193">
        <v>201709.79259999999</v>
      </c>
      <c r="O391" s="193">
        <v>352992.13699999999</v>
      </c>
      <c r="P391" s="193">
        <v>240262.00289999999</v>
      </c>
      <c r="Q391" s="193">
        <v>420458.50510000001</v>
      </c>
      <c r="R391" s="193">
        <v>265481.0331</v>
      </c>
      <c r="S391" s="193">
        <v>464591.80780000001</v>
      </c>
      <c r="T391" s="193">
        <v>288640.82929999998</v>
      </c>
      <c r="U391" s="193">
        <v>505121.45120000001</v>
      </c>
    </row>
    <row r="392" spans="1:21" x14ac:dyDescent="0.25">
      <c r="A392" s="192" t="s">
        <v>656</v>
      </c>
      <c r="B392" s="192" t="s">
        <v>113</v>
      </c>
      <c r="C392" s="192" t="s">
        <v>117</v>
      </c>
      <c r="D392" s="192" t="s">
        <v>445</v>
      </c>
      <c r="E392" s="192" t="s">
        <v>119</v>
      </c>
      <c r="F392" s="192" t="s">
        <v>656</v>
      </c>
      <c r="G392" s="192" t="s">
        <v>6</v>
      </c>
      <c r="H392" s="193">
        <v>92594.028099999996</v>
      </c>
      <c r="I392" s="193">
        <v>162039.54930000001</v>
      </c>
      <c r="J392" s="193">
        <v>125820.56630000001</v>
      </c>
      <c r="K392" s="193">
        <v>220185.99100000001</v>
      </c>
      <c r="L392" s="193">
        <v>158956.60140000001</v>
      </c>
      <c r="M392" s="193">
        <v>278174.05249999999</v>
      </c>
      <c r="N392" s="193">
        <v>209119.7352</v>
      </c>
      <c r="O392" s="193">
        <v>365959.53659999999</v>
      </c>
      <c r="P392" s="193">
        <v>258753.66889999999</v>
      </c>
      <c r="Q392" s="193">
        <v>452818.92070000002</v>
      </c>
      <c r="R392" s="193">
        <v>291254.95809999999</v>
      </c>
      <c r="S392" s="193">
        <v>509696.17660000001</v>
      </c>
      <c r="T392" s="193">
        <v>323285.84720000002</v>
      </c>
      <c r="U392" s="193">
        <v>565750.23270000005</v>
      </c>
    </row>
    <row r="393" spans="1:21" x14ac:dyDescent="0.25">
      <c r="A393" s="192" t="s">
        <v>656</v>
      </c>
      <c r="B393" s="192" t="s">
        <v>113</v>
      </c>
      <c r="C393" s="192" t="s">
        <v>117</v>
      </c>
      <c r="D393" s="192" t="s">
        <v>445</v>
      </c>
      <c r="E393" s="192" t="s">
        <v>119</v>
      </c>
      <c r="F393" s="192" t="s">
        <v>657</v>
      </c>
      <c r="G393" s="192" t="s">
        <v>4</v>
      </c>
      <c r="H393" s="193">
        <v>104548.87480000001</v>
      </c>
      <c r="I393" s="193">
        <v>167278.2022</v>
      </c>
      <c r="J393" s="193">
        <v>146368.4247</v>
      </c>
      <c r="K393" s="193">
        <v>234189.48300000001</v>
      </c>
      <c r="L393" s="193">
        <v>188187.97459999999</v>
      </c>
      <c r="M393" s="193">
        <v>301100.76390000002</v>
      </c>
      <c r="N393" s="193">
        <v>250917.29949999999</v>
      </c>
      <c r="O393" s="193">
        <v>401467.68520000001</v>
      </c>
      <c r="P393" s="193">
        <v>313646.62430000002</v>
      </c>
      <c r="Q393" s="193">
        <v>501834.60649999999</v>
      </c>
      <c r="R393" s="193">
        <v>355466.17430000001</v>
      </c>
      <c r="S393" s="193">
        <v>568745.88729999994</v>
      </c>
      <c r="T393" s="193">
        <v>397285.7242</v>
      </c>
      <c r="U393" s="193">
        <v>635657.16819999996</v>
      </c>
    </row>
    <row r="394" spans="1:21" x14ac:dyDescent="0.25">
      <c r="A394" s="192" t="s">
        <v>656</v>
      </c>
      <c r="B394" s="192" t="s">
        <v>113</v>
      </c>
      <c r="C394" s="192" t="s">
        <v>117</v>
      </c>
      <c r="D394" s="192" t="s">
        <v>445</v>
      </c>
      <c r="E394" s="192" t="s">
        <v>523</v>
      </c>
      <c r="F394" s="192" t="s">
        <v>654</v>
      </c>
      <c r="G394" s="192" t="s">
        <v>56</v>
      </c>
      <c r="H394" s="193">
        <v>116705.31080000001</v>
      </c>
      <c r="I394" s="193">
        <v>204234.29399999999</v>
      </c>
      <c r="J394" s="193">
        <v>151466.26010000001</v>
      </c>
      <c r="K394" s="193">
        <v>265065.95520000003</v>
      </c>
      <c r="L394" s="193">
        <v>181631.12539999999</v>
      </c>
      <c r="M394" s="193">
        <v>317854.4694</v>
      </c>
      <c r="N394" s="193">
        <v>217232.78580000001</v>
      </c>
      <c r="O394" s="193">
        <v>380157.375</v>
      </c>
      <c r="P394" s="193">
        <v>256305.18210000001</v>
      </c>
      <c r="Q394" s="193">
        <v>448534.0686</v>
      </c>
      <c r="R394" s="193">
        <v>281143.36729999998</v>
      </c>
      <c r="S394" s="193">
        <v>492000.89270000003</v>
      </c>
      <c r="T394" s="193">
        <v>303675.86249999999</v>
      </c>
      <c r="U394" s="193">
        <v>531432.75939999998</v>
      </c>
    </row>
    <row r="395" spans="1:21" x14ac:dyDescent="0.25">
      <c r="A395" s="192" t="s">
        <v>656</v>
      </c>
      <c r="B395" s="192" t="s">
        <v>113</v>
      </c>
      <c r="C395" s="192" t="s">
        <v>117</v>
      </c>
      <c r="D395" s="192" t="s">
        <v>445</v>
      </c>
      <c r="E395" s="192" t="s">
        <v>523</v>
      </c>
      <c r="F395" s="192" t="s">
        <v>655</v>
      </c>
      <c r="G395" s="192" t="s">
        <v>5</v>
      </c>
      <c r="H395" s="193">
        <v>100673.00049999999</v>
      </c>
      <c r="I395" s="193">
        <v>176177.75090000001</v>
      </c>
      <c r="J395" s="193">
        <v>132322.4008</v>
      </c>
      <c r="K395" s="193">
        <v>231564.20129999999</v>
      </c>
      <c r="L395" s="193">
        <v>161262.217</v>
      </c>
      <c r="M395" s="193">
        <v>282208.8798</v>
      </c>
      <c r="N395" s="193">
        <v>198563.78529999999</v>
      </c>
      <c r="O395" s="193">
        <v>347486.62430000002</v>
      </c>
      <c r="P395" s="193">
        <v>236599.83170000001</v>
      </c>
      <c r="Q395" s="193">
        <v>414049.70539999998</v>
      </c>
      <c r="R395" s="193">
        <v>261472.8879</v>
      </c>
      <c r="S395" s="193">
        <v>457577.55379999999</v>
      </c>
      <c r="T395" s="193">
        <v>284339.0491</v>
      </c>
      <c r="U395" s="193">
        <v>497593.33590000001</v>
      </c>
    </row>
    <row r="396" spans="1:21" x14ac:dyDescent="0.25">
      <c r="A396" s="192" t="s">
        <v>656</v>
      </c>
      <c r="B396" s="192" t="s">
        <v>113</v>
      </c>
      <c r="C396" s="192" t="s">
        <v>117</v>
      </c>
      <c r="D396" s="192" t="s">
        <v>445</v>
      </c>
      <c r="E396" s="192" t="s">
        <v>523</v>
      </c>
      <c r="F396" s="192" t="s">
        <v>656</v>
      </c>
      <c r="G396" s="192" t="s">
        <v>6</v>
      </c>
      <c r="H396" s="193">
        <v>90695.579299999998</v>
      </c>
      <c r="I396" s="193">
        <v>158717.26379999999</v>
      </c>
      <c r="J396" s="193">
        <v>123162.738</v>
      </c>
      <c r="K396" s="193">
        <v>215534.79139999999</v>
      </c>
      <c r="L396" s="193">
        <v>155539.39360000001</v>
      </c>
      <c r="M396" s="193">
        <v>272193.9388</v>
      </c>
      <c r="N396" s="193">
        <v>204563.45809999999</v>
      </c>
      <c r="O396" s="193">
        <v>357986.05160000001</v>
      </c>
      <c r="P396" s="193">
        <v>253058.32260000001</v>
      </c>
      <c r="Q396" s="193">
        <v>442852.06449999998</v>
      </c>
      <c r="R396" s="193">
        <v>284800.23210000002</v>
      </c>
      <c r="S396" s="193">
        <v>498400.40629999997</v>
      </c>
      <c r="T396" s="193">
        <v>316071.74180000002</v>
      </c>
      <c r="U396" s="193">
        <v>553125.54819999996</v>
      </c>
    </row>
    <row r="397" spans="1:21" x14ac:dyDescent="0.25">
      <c r="A397" s="192" t="s">
        <v>656</v>
      </c>
      <c r="B397" s="192" t="s">
        <v>113</v>
      </c>
      <c r="C397" s="192" t="s">
        <v>117</v>
      </c>
      <c r="D397" s="192" t="s">
        <v>445</v>
      </c>
      <c r="E397" s="192" t="s">
        <v>523</v>
      </c>
      <c r="F397" s="192" t="s">
        <v>657</v>
      </c>
      <c r="G397" s="192" t="s">
        <v>4</v>
      </c>
      <c r="H397" s="193">
        <v>102962.7836</v>
      </c>
      <c r="I397" s="193">
        <v>164740.45619999999</v>
      </c>
      <c r="J397" s="193">
        <v>144147.897</v>
      </c>
      <c r="K397" s="193">
        <v>230636.63870000001</v>
      </c>
      <c r="L397" s="193">
        <v>185333.01060000001</v>
      </c>
      <c r="M397" s="193">
        <v>296532.82120000001</v>
      </c>
      <c r="N397" s="193">
        <v>247110.6807</v>
      </c>
      <c r="O397" s="193">
        <v>395377.09499999997</v>
      </c>
      <c r="P397" s="193">
        <v>308888.35080000001</v>
      </c>
      <c r="Q397" s="193">
        <v>494221.36869999999</v>
      </c>
      <c r="R397" s="193">
        <v>350073.46429999999</v>
      </c>
      <c r="S397" s="193">
        <v>560117.55119999999</v>
      </c>
      <c r="T397" s="193">
        <v>391258.57770000002</v>
      </c>
      <c r="U397" s="193">
        <v>626013.73360000004</v>
      </c>
    </row>
    <row r="398" spans="1:21" x14ac:dyDescent="0.25">
      <c r="A398" s="192" t="s">
        <v>656</v>
      </c>
      <c r="B398" s="192" t="s">
        <v>113</v>
      </c>
      <c r="C398" s="192" t="s">
        <v>120</v>
      </c>
      <c r="D398" s="192" t="s">
        <v>524</v>
      </c>
      <c r="E398" s="192" t="s">
        <v>121</v>
      </c>
      <c r="F398" s="192" t="s">
        <v>654</v>
      </c>
      <c r="G398" s="192" t="s">
        <v>56</v>
      </c>
      <c r="H398" s="193">
        <v>132211.28630000001</v>
      </c>
      <c r="I398" s="193">
        <v>231369.75090000001</v>
      </c>
      <c r="J398" s="193">
        <v>171579.842</v>
      </c>
      <c r="K398" s="193">
        <v>300264.72340000002</v>
      </c>
      <c r="L398" s="193">
        <v>205743.19260000001</v>
      </c>
      <c r="M398" s="193">
        <v>360050.5871</v>
      </c>
      <c r="N398" s="193">
        <v>246060.30189999999</v>
      </c>
      <c r="O398" s="193">
        <v>430605.52830000001</v>
      </c>
      <c r="P398" s="193">
        <v>290308.46029999998</v>
      </c>
      <c r="Q398" s="193">
        <v>508039.80540000001</v>
      </c>
      <c r="R398" s="193">
        <v>318437.8113</v>
      </c>
      <c r="S398" s="193">
        <v>557266.16980000003</v>
      </c>
      <c r="T398" s="193">
        <v>343949.06180000002</v>
      </c>
      <c r="U398" s="193">
        <v>601910.85829999996</v>
      </c>
    </row>
    <row r="399" spans="1:21" x14ac:dyDescent="0.25">
      <c r="A399" s="192" t="s">
        <v>656</v>
      </c>
      <c r="B399" s="192" t="s">
        <v>113</v>
      </c>
      <c r="C399" s="192" t="s">
        <v>120</v>
      </c>
      <c r="D399" s="192" t="s">
        <v>524</v>
      </c>
      <c r="E399" s="192" t="s">
        <v>121</v>
      </c>
      <c r="F399" s="192" t="s">
        <v>655</v>
      </c>
      <c r="G399" s="192" t="s">
        <v>5</v>
      </c>
      <c r="H399" s="193">
        <v>114094.7757</v>
      </c>
      <c r="I399" s="193">
        <v>199665.85750000001</v>
      </c>
      <c r="J399" s="193">
        <v>149947.28090000001</v>
      </c>
      <c r="K399" s="193">
        <v>262407.74160000001</v>
      </c>
      <c r="L399" s="193">
        <v>182726.32620000001</v>
      </c>
      <c r="M399" s="193">
        <v>319771.07089999999</v>
      </c>
      <c r="N399" s="193">
        <v>224964.3316</v>
      </c>
      <c r="O399" s="193">
        <v>393687.58020000003</v>
      </c>
      <c r="P399" s="193">
        <v>268041.41440000001</v>
      </c>
      <c r="Q399" s="193">
        <v>469072.47519999999</v>
      </c>
      <c r="R399" s="193">
        <v>296212.54969999997</v>
      </c>
      <c r="S399" s="193">
        <v>518371.96189999999</v>
      </c>
      <c r="T399" s="193">
        <v>322106.12359999999</v>
      </c>
      <c r="U399" s="193">
        <v>563685.71640000003</v>
      </c>
    </row>
    <row r="400" spans="1:21" x14ac:dyDescent="0.25">
      <c r="A400" s="192" t="s">
        <v>656</v>
      </c>
      <c r="B400" s="192" t="s">
        <v>113</v>
      </c>
      <c r="C400" s="192" t="s">
        <v>120</v>
      </c>
      <c r="D400" s="192" t="s">
        <v>524</v>
      </c>
      <c r="E400" s="192" t="s">
        <v>121</v>
      </c>
      <c r="F400" s="192" t="s">
        <v>656</v>
      </c>
      <c r="G400" s="192" t="s">
        <v>6</v>
      </c>
      <c r="H400" s="193">
        <v>102840.38159999999</v>
      </c>
      <c r="I400" s="193">
        <v>179970.66769999999</v>
      </c>
      <c r="J400" s="193">
        <v>139670.02160000001</v>
      </c>
      <c r="K400" s="193">
        <v>244422.53779999999</v>
      </c>
      <c r="L400" s="193">
        <v>176397.39319999999</v>
      </c>
      <c r="M400" s="193">
        <v>308695.43819999998</v>
      </c>
      <c r="N400" s="193">
        <v>232007.21230000001</v>
      </c>
      <c r="O400" s="193">
        <v>406012.62150000001</v>
      </c>
      <c r="P400" s="193">
        <v>287019.03539999999</v>
      </c>
      <c r="Q400" s="193">
        <v>502283.31180000002</v>
      </c>
      <c r="R400" s="193">
        <v>323029.14399999997</v>
      </c>
      <c r="S400" s="193">
        <v>565301.00199999998</v>
      </c>
      <c r="T400" s="193">
        <v>358507.70069999999</v>
      </c>
      <c r="U400" s="193">
        <v>627388.47620000003</v>
      </c>
    </row>
    <row r="401" spans="1:21" x14ac:dyDescent="0.25">
      <c r="A401" s="192" t="s">
        <v>656</v>
      </c>
      <c r="B401" s="192" t="s">
        <v>113</v>
      </c>
      <c r="C401" s="192" t="s">
        <v>120</v>
      </c>
      <c r="D401" s="192" t="s">
        <v>524</v>
      </c>
      <c r="E401" s="192" t="s">
        <v>121</v>
      </c>
      <c r="F401" s="192" t="s">
        <v>657</v>
      </c>
      <c r="G401" s="192" t="s">
        <v>4</v>
      </c>
      <c r="H401" s="193">
        <v>116644.01549999999</v>
      </c>
      <c r="I401" s="193">
        <v>186630.4276</v>
      </c>
      <c r="J401" s="193">
        <v>163301.62169999999</v>
      </c>
      <c r="K401" s="193">
        <v>261282.5986</v>
      </c>
      <c r="L401" s="193">
        <v>209959.228</v>
      </c>
      <c r="M401" s="193">
        <v>335934.76980000001</v>
      </c>
      <c r="N401" s="193">
        <v>279945.6373</v>
      </c>
      <c r="O401" s="193">
        <v>447913.02639999997</v>
      </c>
      <c r="P401" s="193">
        <v>349932.0466</v>
      </c>
      <c r="Q401" s="193">
        <v>559891.28289999999</v>
      </c>
      <c r="R401" s="193">
        <v>396589.65289999999</v>
      </c>
      <c r="S401" s="193">
        <v>634543.45400000003</v>
      </c>
      <c r="T401" s="193">
        <v>443247.25900000002</v>
      </c>
      <c r="U401" s="193">
        <v>709195.62509999995</v>
      </c>
    </row>
    <row r="402" spans="1:21" x14ac:dyDescent="0.25">
      <c r="A402" s="192" t="s">
        <v>656</v>
      </c>
      <c r="B402" s="192" t="s">
        <v>113</v>
      </c>
      <c r="C402" s="192" t="s">
        <v>120</v>
      </c>
      <c r="D402" s="192" t="s">
        <v>524</v>
      </c>
      <c r="E402" s="192" t="s">
        <v>122</v>
      </c>
      <c r="F402" s="192" t="s">
        <v>654</v>
      </c>
      <c r="G402" s="192" t="s">
        <v>56</v>
      </c>
      <c r="H402" s="193">
        <v>122391.42479999999</v>
      </c>
      <c r="I402" s="193">
        <v>214184.99350000001</v>
      </c>
      <c r="J402" s="193">
        <v>158926.85329999999</v>
      </c>
      <c r="K402" s="193">
        <v>278121.99349999998</v>
      </c>
      <c r="L402" s="193">
        <v>190630.86679999999</v>
      </c>
      <c r="M402" s="193">
        <v>333604.01689999999</v>
      </c>
      <c r="N402" s="193">
        <v>228076.62640000001</v>
      </c>
      <c r="O402" s="193">
        <v>399134.09620000003</v>
      </c>
      <c r="P402" s="193">
        <v>269168.34470000002</v>
      </c>
      <c r="Q402" s="193">
        <v>471044.60320000001</v>
      </c>
      <c r="R402" s="193">
        <v>295283.1336</v>
      </c>
      <c r="S402" s="193">
        <v>516745.48379999999</v>
      </c>
      <c r="T402" s="193">
        <v>319024.95939999999</v>
      </c>
      <c r="U402" s="193">
        <v>558293.67890000006</v>
      </c>
    </row>
    <row r="403" spans="1:21" x14ac:dyDescent="0.25">
      <c r="A403" s="192" t="s">
        <v>656</v>
      </c>
      <c r="B403" s="192" t="s">
        <v>113</v>
      </c>
      <c r="C403" s="192" t="s">
        <v>120</v>
      </c>
      <c r="D403" s="192" t="s">
        <v>524</v>
      </c>
      <c r="E403" s="192" t="s">
        <v>122</v>
      </c>
      <c r="F403" s="192" t="s">
        <v>655</v>
      </c>
      <c r="G403" s="192" t="s">
        <v>5</v>
      </c>
      <c r="H403" s="193">
        <v>105236.852</v>
      </c>
      <c r="I403" s="193">
        <v>184164.49100000001</v>
      </c>
      <c r="J403" s="193">
        <v>138442.92290000001</v>
      </c>
      <c r="K403" s="193">
        <v>242275.11499999999</v>
      </c>
      <c r="L403" s="193">
        <v>168836.13380000001</v>
      </c>
      <c r="M403" s="193">
        <v>295463.2341</v>
      </c>
      <c r="N403" s="193">
        <v>208100.79500000001</v>
      </c>
      <c r="O403" s="193">
        <v>364176.39130000002</v>
      </c>
      <c r="P403" s="193">
        <v>248083.61869999999</v>
      </c>
      <c r="Q403" s="193">
        <v>434146.33289999998</v>
      </c>
      <c r="R403" s="193">
        <v>274218.03960000002</v>
      </c>
      <c r="S403" s="193">
        <v>479881.56929999997</v>
      </c>
      <c r="T403" s="193">
        <v>298277.65909999999</v>
      </c>
      <c r="U403" s="193">
        <v>521985.90340000001</v>
      </c>
    </row>
    <row r="404" spans="1:21" x14ac:dyDescent="0.25">
      <c r="A404" s="192" t="s">
        <v>656</v>
      </c>
      <c r="B404" s="192" t="s">
        <v>113</v>
      </c>
      <c r="C404" s="192" t="s">
        <v>120</v>
      </c>
      <c r="D404" s="192" t="s">
        <v>524</v>
      </c>
      <c r="E404" s="192" t="s">
        <v>122</v>
      </c>
      <c r="F404" s="192" t="s">
        <v>656</v>
      </c>
      <c r="G404" s="192" t="s">
        <v>6</v>
      </c>
      <c r="H404" s="193">
        <v>94411.757500000007</v>
      </c>
      <c r="I404" s="193">
        <v>165220.57579999999</v>
      </c>
      <c r="J404" s="193">
        <v>128098.6122</v>
      </c>
      <c r="K404" s="193">
        <v>224172.57139999999</v>
      </c>
      <c r="L404" s="193">
        <v>161688.6286</v>
      </c>
      <c r="M404" s="193">
        <v>282955.10009999998</v>
      </c>
      <c r="N404" s="193">
        <v>212564.86989999999</v>
      </c>
      <c r="O404" s="193">
        <v>371988.52240000002</v>
      </c>
      <c r="P404" s="193">
        <v>262874.86729999998</v>
      </c>
      <c r="Q404" s="193">
        <v>460031.01770000003</v>
      </c>
      <c r="R404" s="193">
        <v>295785.70539999998</v>
      </c>
      <c r="S404" s="193">
        <v>517624.98440000002</v>
      </c>
      <c r="T404" s="193">
        <v>328193.21549999999</v>
      </c>
      <c r="U404" s="193">
        <v>574338.12710000004</v>
      </c>
    </row>
    <row r="405" spans="1:21" x14ac:dyDescent="0.25">
      <c r="A405" s="192" t="s">
        <v>656</v>
      </c>
      <c r="B405" s="192" t="s">
        <v>113</v>
      </c>
      <c r="C405" s="192" t="s">
        <v>120</v>
      </c>
      <c r="D405" s="192" t="s">
        <v>524</v>
      </c>
      <c r="E405" s="192" t="s">
        <v>122</v>
      </c>
      <c r="F405" s="192" t="s">
        <v>657</v>
      </c>
      <c r="G405" s="192" t="s">
        <v>4</v>
      </c>
      <c r="H405" s="193">
        <v>107970.8029</v>
      </c>
      <c r="I405" s="193">
        <v>172753.28719999999</v>
      </c>
      <c r="J405" s="193">
        <v>151159.12409999999</v>
      </c>
      <c r="K405" s="193">
        <v>241854.60209999999</v>
      </c>
      <c r="L405" s="193">
        <v>194347.44519999999</v>
      </c>
      <c r="M405" s="193">
        <v>310955.91700000002</v>
      </c>
      <c r="N405" s="193">
        <v>259129.927</v>
      </c>
      <c r="O405" s="193">
        <v>414607.88949999999</v>
      </c>
      <c r="P405" s="193">
        <v>323912.40879999998</v>
      </c>
      <c r="Q405" s="193">
        <v>518259.86170000001</v>
      </c>
      <c r="R405" s="193">
        <v>367100.73</v>
      </c>
      <c r="S405" s="193">
        <v>587361.17669999995</v>
      </c>
      <c r="T405" s="193">
        <v>410289.05109999998</v>
      </c>
      <c r="U405" s="193">
        <v>656462.49159999995</v>
      </c>
    </row>
    <row r="406" spans="1:21" x14ac:dyDescent="0.25">
      <c r="A406" s="192" t="s">
        <v>656</v>
      </c>
      <c r="B406" s="192" t="s">
        <v>113</v>
      </c>
      <c r="C406" s="192" t="s">
        <v>120</v>
      </c>
      <c r="D406" s="192" t="s">
        <v>524</v>
      </c>
      <c r="E406" s="192" t="s">
        <v>123</v>
      </c>
      <c r="F406" s="192" t="s">
        <v>654</v>
      </c>
      <c r="G406" s="192" t="s">
        <v>56</v>
      </c>
      <c r="H406" s="193">
        <v>123540.484</v>
      </c>
      <c r="I406" s="193">
        <v>216195.84710000001</v>
      </c>
      <c r="J406" s="193">
        <v>160342.74780000001</v>
      </c>
      <c r="K406" s="193">
        <v>280599.80859999999</v>
      </c>
      <c r="L406" s="193">
        <v>192278.97760000001</v>
      </c>
      <c r="M406" s="193">
        <v>336488.21090000001</v>
      </c>
      <c r="N406" s="193">
        <v>229973.11989999999</v>
      </c>
      <c r="O406" s="193">
        <v>402452.95990000002</v>
      </c>
      <c r="P406" s="193">
        <v>271341.68369999999</v>
      </c>
      <c r="Q406" s="193">
        <v>474847.94630000001</v>
      </c>
      <c r="R406" s="193">
        <v>297639.05839999998</v>
      </c>
      <c r="S406" s="193">
        <v>520868.35220000002</v>
      </c>
      <c r="T406" s="193">
        <v>321498.73710000003</v>
      </c>
      <c r="U406" s="193">
        <v>562622.78989999997</v>
      </c>
    </row>
    <row r="407" spans="1:21" x14ac:dyDescent="0.25">
      <c r="A407" s="192" t="s">
        <v>656</v>
      </c>
      <c r="B407" s="192" t="s">
        <v>113</v>
      </c>
      <c r="C407" s="192" t="s">
        <v>120</v>
      </c>
      <c r="D407" s="192" t="s">
        <v>524</v>
      </c>
      <c r="E407" s="192" t="s">
        <v>123</v>
      </c>
      <c r="F407" s="192" t="s">
        <v>655</v>
      </c>
      <c r="G407" s="192" t="s">
        <v>5</v>
      </c>
      <c r="H407" s="193">
        <v>106546.23609999999</v>
      </c>
      <c r="I407" s="193">
        <v>186455.91310000001</v>
      </c>
      <c r="J407" s="193">
        <v>140050.2579</v>
      </c>
      <c r="K407" s="193">
        <v>245087.95139999999</v>
      </c>
      <c r="L407" s="193">
        <v>170687.93590000001</v>
      </c>
      <c r="M407" s="193">
        <v>298703.88780000003</v>
      </c>
      <c r="N407" s="193">
        <v>210183.98060000001</v>
      </c>
      <c r="O407" s="193">
        <v>367821.96610000002</v>
      </c>
      <c r="P407" s="193">
        <v>250454.01329999999</v>
      </c>
      <c r="Q407" s="193">
        <v>438294.52340000001</v>
      </c>
      <c r="R407" s="193">
        <v>276787.16149999999</v>
      </c>
      <c r="S407" s="193">
        <v>484377.53240000003</v>
      </c>
      <c r="T407" s="193">
        <v>300997.88569999998</v>
      </c>
      <c r="U407" s="193">
        <v>526746.29989999998</v>
      </c>
    </row>
    <row r="408" spans="1:21" x14ac:dyDescent="0.25">
      <c r="A408" s="192" t="s">
        <v>656</v>
      </c>
      <c r="B408" s="192" t="s">
        <v>113</v>
      </c>
      <c r="C408" s="192" t="s">
        <v>120</v>
      </c>
      <c r="D408" s="192" t="s">
        <v>524</v>
      </c>
      <c r="E408" s="192" t="s">
        <v>123</v>
      </c>
      <c r="F408" s="192" t="s">
        <v>656</v>
      </c>
      <c r="G408" s="192" t="s">
        <v>6</v>
      </c>
      <c r="H408" s="193">
        <v>95960.124500000005</v>
      </c>
      <c r="I408" s="193">
        <v>167930.21789999999</v>
      </c>
      <c r="J408" s="193">
        <v>130304.43700000001</v>
      </c>
      <c r="K408" s="193">
        <v>228032.7648</v>
      </c>
      <c r="L408" s="193">
        <v>164552.81640000001</v>
      </c>
      <c r="M408" s="193">
        <v>287967.42859999998</v>
      </c>
      <c r="N408" s="193">
        <v>216412.01130000001</v>
      </c>
      <c r="O408" s="193">
        <v>378721.0197</v>
      </c>
      <c r="P408" s="193">
        <v>267710.25420000002</v>
      </c>
      <c r="Q408" s="193">
        <v>468492.9449</v>
      </c>
      <c r="R408" s="193">
        <v>301285.8028</v>
      </c>
      <c r="S408" s="193">
        <v>527250.15489999996</v>
      </c>
      <c r="T408" s="193">
        <v>334362.72749999998</v>
      </c>
      <c r="U408" s="193">
        <v>585134.77300000004</v>
      </c>
    </row>
    <row r="409" spans="1:21" x14ac:dyDescent="0.25">
      <c r="A409" s="192" t="s">
        <v>656</v>
      </c>
      <c r="B409" s="192" t="s">
        <v>113</v>
      </c>
      <c r="C409" s="192" t="s">
        <v>120</v>
      </c>
      <c r="D409" s="192" t="s">
        <v>524</v>
      </c>
      <c r="E409" s="192" t="s">
        <v>123</v>
      </c>
      <c r="F409" s="192" t="s">
        <v>657</v>
      </c>
      <c r="G409" s="192" t="s">
        <v>4</v>
      </c>
      <c r="H409" s="193">
        <v>108992.51300000001</v>
      </c>
      <c r="I409" s="193">
        <v>174388.02350000001</v>
      </c>
      <c r="J409" s="193">
        <v>152589.51819999999</v>
      </c>
      <c r="K409" s="193">
        <v>244143.23269999999</v>
      </c>
      <c r="L409" s="193">
        <v>196186.52350000001</v>
      </c>
      <c r="M409" s="193">
        <v>313898.44219999999</v>
      </c>
      <c r="N409" s="193">
        <v>261582.0312</v>
      </c>
      <c r="O409" s="193">
        <v>418531.2562</v>
      </c>
      <c r="P409" s="193">
        <v>326977.53909999999</v>
      </c>
      <c r="Q409" s="193">
        <v>523164.07020000002</v>
      </c>
      <c r="R409" s="193">
        <v>370574.54430000001</v>
      </c>
      <c r="S409" s="193">
        <v>592919.27969999996</v>
      </c>
      <c r="T409" s="193">
        <v>414171.54940000002</v>
      </c>
      <c r="U409" s="193">
        <v>662674.48899999994</v>
      </c>
    </row>
    <row r="410" spans="1:21" x14ac:dyDescent="0.25">
      <c r="A410" s="192" t="s">
        <v>656</v>
      </c>
      <c r="B410" s="192" t="s">
        <v>113</v>
      </c>
      <c r="C410" s="192" t="s">
        <v>120</v>
      </c>
      <c r="D410" s="192" t="s">
        <v>524</v>
      </c>
      <c r="E410" s="192" t="s">
        <v>124</v>
      </c>
      <c r="F410" s="192" t="s">
        <v>654</v>
      </c>
      <c r="G410" s="192" t="s">
        <v>56</v>
      </c>
      <c r="H410" s="193">
        <v>124047.79979999999</v>
      </c>
      <c r="I410" s="193">
        <v>217083.64970000001</v>
      </c>
      <c r="J410" s="193">
        <v>160908.65</v>
      </c>
      <c r="K410" s="193">
        <v>281590.13750000001</v>
      </c>
      <c r="L410" s="193">
        <v>192896.53229999999</v>
      </c>
      <c r="M410" s="193">
        <v>337568.93160000001</v>
      </c>
      <c r="N410" s="193">
        <v>230620.12330000001</v>
      </c>
      <c r="O410" s="193">
        <v>403585.2157</v>
      </c>
      <c r="P410" s="193">
        <v>272026.21840000001</v>
      </c>
      <c r="Q410" s="193">
        <v>476045.8823</v>
      </c>
      <c r="R410" s="193">
        <v>298355.5441</v>
      </c>
      <c r="S410" s="193">
        <v>522122.20209999999</v>
      </c>
      <c r="T410" s="193">
        <v>322185.58649999998</v>
      </c>
      <c r="U410" s="193">
        <v>563824.77650000004</v>
      </c>
    </row>
    <row r="411" spans="1:21" x14ac:dyDescent="0.25">
      <c r="A411" s="192" t="s">
        <v>656</v>
      </c>
      <c r="B411" s="192" t="s">
        <v>113</v>
      </c>
      <c r="C411" s="192" t="s">
        <v>120</v>
      </c>
      <c r="D411" s="192" t="s">
        <v>524</v>
      </c>
      <c r="E411" s="192" t="s">
        <v>124</v>
      </c>
      <c r="F411" s="192" t="s">
        <v>655</v>
      </c>
      <c r="G411" s="192" t="s">
        <v>5</v>
      </c>
      <c r="H411" s="193">
        <v>107374.19779999999</v>
      </c>
      <c r="I411" s="193">
        <v>187904.84599999999</v>
      </c>
      <c r="J411" s="193">
        <v>140999.03700000001</v>
      </c>
      <c r="K411" s="193">
        <v>246748.31479999999</v>
      </c>
      <c r="L411" s="193">
        <v>171712.86840000001</v>
      </c>
      <c r="M411" s="193">
        <v>300497.5197</v>
      </c>
      <c r="N411" s="193">
        <v>211204.36360000001</v>
      </c>
      <c r="O411" s="193">
        <v>369607.63630000001</v>
      </c>
      <c r="P411" s="193">
        <v>251532.65479999999</v>
      </c>
      <c r="Q411" s="193">
        <v>440182.1458</v>
      </c>
      <c r="R411" s="193">
        <v>277917.28629999998</v>
      </c>
      <c r="S411" s="193">
        <v>486355.25099999999</v>
      </c>
      <c r="T411" s="193">
        <v>302136.58779999998</v>
      </c>
      <c r="U411" s="193">
        <v>528739.02859999996</v>
      </c>
    </row>
    <row r="412" spans="1:21" x14ac:dyDescent="0.25">
      <c r="A412" s="192" t="s">
        <v>656</v>
      </c>
      <c r="B412" s="192" t="s">
        <v>113</v>
      </c>
      <c r="C412" s="192" t="s">
        <v>120</v>
      </c>
      <c r="D412" s="192" t="s">
        <v>524</v>
      </c>
      <c r="E412" s="192" t="s">
        <v>124</v>
      </c>
      <c r="F412" s="192" t="s">
        <v>656</v>
      </c>
      <c r="G412" s="192" t="s">
        <v>6</v>
      </c>
      <c r="H412" s="193">
        <v>97158.414099999995</v>
      </c>
      <c r="I412" s="193">
        <v>170027.22459999999</v>
      </c>
      <c r="J412" s="193">
        <v>132058.26379999999</v>
      </c>
      <c r="K412" s="193">
        <v>231101.96170000001</v>
      </c>
      <c r="L412" s="193">
        <v>166863.99050000001</v>
      </c>
      <c r="M412" s="193">
        <v>292011.98320000002</v>
      </c>
      <c r="N412" s="193">
        <v>219550.02470000001</v>
      </c>
      <c r="O412" s="193">
        <v>384212.54310000001</v>
      </c>
      <c r="P412" s="193">
        <v>271685.69089999999</v>
      </c>
      <c r="Q412" s="193">
        <v>475449.95909999998</v>
      </c>
      <c r="R412" s="193">
        <v>305831.28169999999</v>
      </c>
      <c r="S412" s="193">
        <v>535204.74289999995</v>
      </c>
      <c r="T412" s="193">
        <v>339487.65659999999</v>
      </c>
      <c r="U412" s="193">
        <v>594103.39890000003</v>
      </c>
    </row>
    <row r="413" spans="1:21" x14ac:dyDescent="0.25">
      <c r="A413" s="192" t="s">
        <v>656</v>
      </c>
      <c r="B413" s="192" t="s">
        <v>113</v>
      </c>
      <c r="C413" s="192" t="s">
        <v>120</v>
      </c>
      <c r="D413" s="192" t="s">
        <v>524</v>
      </c>
      <c r="E413" s="192" t="s">
        <v>124</v>
      </c>
      <c r="F413" s="192" t="s">
        <v>657</v>
      </c>
      <c r="G413" s="192" t="s">
        <v>4</v>
      </c>
      <c r="H413" s="193">
        <v>109449.8523</v>
      </c>
      <c r="I413" s="193">
        <v>175119.76629999999</v>
      </c>
      <c r="J413" s="193">
        <v>153229.79319999999</v>
      </c>
      <c r="K413" s="193">
        <v>245167.6727</v>
      </c>
      <c r="L413" s="193">
        <v>197009.73420000001</v>
      </c>
      <c r="M413" s="193">
        <v>315215.57939999999</v>
      </c>
      <c r="N413" s="193">
        <v>262679.64559999999</v>
      </c>
      <c r="O413" s="193">
        <v>420287.43910000002</v>
      </c>
      <c r="P413" s="193">
        <v>328349.55690000003</v>
      </c>
      <c r="Q413" s="193">
        <v>525359.29890000005</v>
      </c>
      <c r="R413" s="193">
        <v>372129.49790000002</v>
      </c>
      <c r="S413" s="193">
        <v>595407.20550000004</v>
      </c>
      <c r="T413" s="193">
        <v>415909.4387</v>
      </c>
      <c r="U413" s="193">
        <v>665455.11199999996</v>
      </c>
    </row>
    <row r="414" spans="1:21" x14ac:dyDescent="0.25">
      <c r="A414" s="192" t="s">
        <v>656</v>
      </c>
      <c r="B414" s="192" t="s">
        <v>113</v>
      </c>
      <c r="C414" s="192" t="s">
        <v>120</v>
      </c>
      <c r="D414" s="192" t="s">
        <v>524</v>
      </c>
      <c r="E414" s="192" t="s">
        <v>125</v>
      </c>
      <c r="F414" s="192" t="s">
        <v>654</v>
      </c>
      <c r="G414" s="192" t="s">
        <v>56</v>
      </c>
      <c r="H414" s="193">
        <v>121063.1152</v>
      </c>
      <c r="I414" s="193">
        <v>211860.4516</v>
      </c>
      <c r="J414" s="193">
        <v>157132.15359999999</v>
      </c>
      <c r="K414" s="193">
        <v>274981.26880000002</v>
      </c>
      <c r="L414" s="193">
        <v>188432.06409999999</v>
      </c>
      <c r="M414" s="193">
        <v>329756.11229999998</v>
      </c>
      <c r="N414" s="193">
        <v>225376.78829999999</v>
      </c>
      <c r="O414" s="193">
        <v>394409.37949999998</v>
      </c>
      <c r="P414" s="193">
        <v>265922.61180000001</v>
      </c>
      <c r="Q414" s="193">
        <v>465364.57059999998</v>
      </c>
      <c r="R414" s="193">
        <v>291696.56540000002</v>
      </c>
      <c r="S414" s="193">
        <v>510468.98950000003</v>
      </c>
      <c r="T414" s="193">
        <v>315084.36709999997</v>
      </c>
      <c r="U414" s="193">
        <v>551397.64240000001</v>
      </c>
    </row>
    <row r="415" spans="1:21" x14ac:dyDescent="0.25">
      <c r="A415" s="192" t="s">
        <v>656</v>
      </c>
      <c r="B415" s="192" t="s">
        <v>113</v>
      </c>
      <c r="C415" s="192" t="s">
        <v>120</v>
      </c>
      <c r="D415" s="192" t="s">
        <v>524</v>
      </c>
      <c r="E415" s="192" t="s">
        <v>125</v>
      </c>
      <c r="F415" s="192" t="s">
        <v>655</v>
      </c>
      <c r="G415" s="192" t="s">
        <v>5</v>
      </c>
      <c r="H415" s="193">
        <v>104389.5131</v>
      </c>
      <c r="I415" s="193">
        <v>182681.64790000001</v>
      </c>
      <c r="J415" s="193">
        <v>137222.54060000001</v>
      </c>
      <c r="K415" s="193">
        <v>240139.4461</v>
      </c>
      <c r="L415" s="193">
        <v>167248.4002</v>
      </c>
      <c r="M415" s="193">
        <v>292684.70030000003</v>
      </c>
      <c r="N415" s="193">
        <v>205961.02859999999</v>
      </c>
      <c r="O415" s="193">
        <v>360431.80009999999</v>
      </c>
      <c r="P415" s="193">
        <v>245429.04810000001</v>
      </c>
      <c r="Q415" s="193">
        <v>429500.83419999998</v>
      </c>
      <c r="R415" s="193">
        <v>271237.0576</v>
      </c>
      <c r="S415" s="193">
        <v>474664.85090000002</v>
      </c>
      <c r="T415" s="193">
        <v>294966.96830000001</v>
      </c>
      <c r="U415" s="193">
        <v>516192.19469999999</v>
      </c>
    </row>
    <row r="416" spans="1:21" x14ac:dyDescent="0.25">
      <c r="A416" s="192" t="s">
        <v>656</v>
      </c>
      <c r="B416" s="192" t="s">
        <v>113</v>
      </c>
      <c r="C416" s="192" t="s">
        <v>120</v>
      </c>
      <c r="D416" s="192" t="s">
        <v>524</v>
      </c>
      <c r="E416" s="192" t="s">
        <v>125</v>
      </c>
      <c r="F416" s="192" t="s">
        <v>656</v>
      </c>
      <c r="G416" s="192" t="s">
        <v>6</v>
      </c>
      <c r="H416" s="193">
        <v>93994.339000000007</v>
      </c>
      <c r="I416" s="193">
        <v>164490.09330000001</v>
      </c>
      <c r="J416" s="193">
        <v>127628.55869999999</v>
      </c>
      <c r="K416" s="193">
        <v>223349.97779999999</v>
      </c>
      <c r="L416" s="193">
        <v>161168.65530000001</v>
      </c>
      <c r="M416" s="193">
        <v>282045.14689999999</v>
      </c>
      <c r="N416" s="193">
        <v>211956.24460000001</v>
      </c>
      <c r="O416" s="193">
        <v>370923.42790000001</v>
      </c>
      <c r="P416" s="193">
        <v>262193.4657</v>
      </c>
      <c r="Q416" s="193">
        <v>458838.565</v>
      </c>
      <c r="R416" s="193">
        <v>295073.4265</v>
      </c>
      <c r="S416" s="193">
        <v>516378.4964</v>
      </c>
      <c r="T416" s="193">
        <v>327464.17139999999</v>
      </c>
      <c r="U416" s="193">
        <v>573062.29980000004</v>
      </c>
    </row>
    <row r="417" spans="1:21" x14ac:dyDescent="0.25">
      <c r="A417" s="192" t="s">
        <v>656</v>
      </c>
      <c r="B417" s="192" t="s">
        <v>113</v>
      </c>
      <c r="C417" s="192" t="s">
        <v>120</v>
      </c>
      <c r="D417" s="192" t="s">
        <v>524</v>
      </c>
      <c r="E417" s="192" t="s">
        <v>125</v>
      </c>
      <c r="F417" s="192" t="s">
        <v>657</v>
      </c>
      <c r="G417" s="192" t="s">
        <v>4</v>
      </c>
      <c r="H417" s="193">
        <v>106806.3723</v>
      </c>
      <c r="I417" s="193">
        <v>170890.19820000001</v>
      </c>
      <c r="J417" s="193">
        <v>149528.92120000001</v>
      </c>
      <c r="K417" s="193">
        <v>239246.27729999999</v>
      </c>
      <c r="L417" s="193">
        <v>192251.47010000001</v>
      </c>
      <c r="M417" s="193">
        <v>307602.3567</v>
      </c>
      <c r="N417" s="193">
        <v>256335.2934</v>
      </c>
      <c r="O417" s="193">
        <v>410136.47560000001</v>
      </c>
      <c r="P417" s="193">
        <v>320419.11670000001</v>
      </c>
      <c r="Q417" s="193">
        <v>512670.5944</v>
      </c>
      <c r="R417" s="193">
        <v>363141.66570000001</v>
      </c>
      <c r="S417" s="193">
        <v>581026.67379999999</v>
      </c>
      <c r="T417" s="193">
        <v>405864.21460000001</v>
      </c>
      <c r="U417" s="193">
        <v>649382.75300000003</v>
      </c>
    </row>
    <row r="418" spans="1:21" x14ac:dyDescent="0.25">
      <c r="A418" s="192" t="s">
        <v>656</v>
      </c>
      <c r="B418" s="192" t="s">
        <v>113</v>
      </c>
      <c r="C418" s="192" t="s">
        <v>120</v>
      </c>
      <c r="D418" s="192" t="s">
        <v>524</v>
      </c>
      <c r="E418" s="192" t="s">
        <v>126</v>
      </c>
      <c r="F418" s="192" t="s">
        <v>654</v>
      </c>
      <c r="G418" s="192" t="s">
        <v>56</v>
      </c>
      <c r="H418" s="193">
        <v>121660.0521</v>
      </c>
      <c r="I418" s="193">
        <v>212905.0912</v>
      </c>
      <c r="J418" s="193">
        <v>157887.45300000001</v>
      </c>
      <c r="K418" s="193">
        <v>276303.04259999999</v>
      </c>
      <c r="L418" s="193">
        <v>189324.9578</v>
      </c>
      <c r="M418" s="193">
        <v>331318.67619999999</v>
      </c>
      <c r="N418" s="193">
        <v>226425.4552</v>
      </c>
      <c r="O418" s="193">
        <v>396244.54670000001</v>
      </c>
      <c r="P418" s="193">
        <v>267143.33309999999</v>
      </c>
      <c r="Q418" s="193">
        <v>467500.83289999998</v>
      </c>
      <c r="R418" s="193">
        <v>293028.36119999998</v>
      </c>
      <c r="S418" s="193">
        <v>512799.63209999999</v>
      </c>
      <c r="T418" s="193">
        <v>316504.61099999998</v>
      </c>
      <c r="U418" s="193">
        <v>553883.06920000003</v>
      </c>
    </row>
    <row r="419" spans="1:21" x14ac:dyDescent="0.25">
      <c r="A419" s="192" t="s">
        <v>656</v>
      </c>
      <c r="B419" s="192" t="s">
        <v>113</v>
      </c>
      <c r="C419" s="192" t="s">
        <v>120</v>
      </c>
      <c r="D419" s="192" t="s">
        <v>524</v>
      </c>
      <c r="E419" s="192" t="s">
        <v>126</v>
      </c>
      <c r="F419" s="192" t="s">
        <v>655</v>
      </c>
      <c r="G419" s="192" t="s">
        <v>5</v>
      </c>
      <c r="H419" s="193">
        <v>104986.45</v>
      </c>
      <c r="I419" s="193">
        <v>183726.28750000001</v>
      </c>
      <c r="J419" s="193">
        <v>137977.83989999999</v>
      </c>
      <c r="K419" s="193">
        <v>241461.21979999999</v>
      </c>
      <c r="L419" s="193">
        <v>168141.29380000001</v>
      </c>
      <c r="M419" s="193">
        <v>294247.26419999998</v>
      </c>
      <c r="N419" s="193">
        <v>207009.69560000001</v>
      </c>
      <c r="O419" s="193">
        <v>362266.96730000002</v>
      </c>
      <c r="P419" s="193">
        <v>246649.76939999999</v>
      </c>
      <c r="Q419" s="193">
        <v>431637.09649999999</v>
      </c>
      <c r="R419" s="193">
        <v>272573.10330000002</v>
      </c>
      <c r="S419" s="193">
        <v>477002.93089999998</v>
      </c>
      <c r="T419" s="193">
        <v>296400.8922</v>
      </c>
      <c r="U419" s="193">
        <v>518701.56140000001</v>
      </c>
    </row>
    <row r="420" spans="1:21" x14ac:dyDescent="0.25">
      <c r="A420" s="192" t="s">
        <v>656</v>
      </c>
      <c r="B420" s="192" t="s">
        <v>113</v>
      </c>
      <c r="C420" s="192" t="s">
        <v>120</v>
      </c>
      <c r="D420" s="192" t="s">
        <v>524</v>
      </c>
      <c r="E420" s="192" t="s">
        <v>126</v>
      </c>
      <c r="F420" s="192" t="s">
        <v>656</v>
      </c>
      <c r="G420" s="192" t="s">
        <v>6</v>
      </c>
      <c r="H420" s="193">
        <v>94627.153999999995</v>
      </c>
      <c r="I420" s="193">
        <v>165597.51949999999</v>
      </c>
      <c r="J420" s="193">
        <v>128514.49980000001</v>
      </c>
      <c r="K420" s="193">
        <v>224900.37460000001</v>
      </c>
      <c r="L420" s="193">
        <v>162307.7224</v>
      </c>
      <c r="M420" s="193">
        <v>284038.51419999998</v>
      </c>
      <c r="N420" s="193">
        <v>213475.00049999999</v>
      </c>
      <c r="O420" s="193">
        <v>373581.25099999999</v>
      </c>
      <c r="P420" s="193">
        <v>264091.91070000001</v>
      </c>
      <c r="Q420" s="193">
        <v>462160.84389999998</v>
      </c>
      <c r="R420" s="193">
        <v>297224.9975</v>
      </c>
      <c r="S420" s="193">
        <v>520143.74570000003</v>
      </c>
      <c r="T420" s="193">
        <v>329868.86839999998</v>
      </c>
      <c r="U420" s="193">
        <v>577270.51969999995</v>
      </c>
    </row>
    <row r="421" spans="1:21" x14ac:dyDescent="0.25">
      <c r="A421" s="192" t="s">
        <v>656</v>
      </c>
      <c r="B421" s="192" t="s">
        <v>113</v>
      </c>
      <c r="C421" s="192" t="s">
        <v>120</v>
      </c>
      <c r="D421" s="192" t="s">
        <v>524</v>
      </c>
      <c r="E421" s="192" t="s">
        <v>126</v>
      </c>
      <c r="F421" s="192" t="s">
        <v>657</v>
      </c>
      <c r="G421" s="192" t="s">
        <v>4</v>
      </c>
      <c r="H421" s="193">
        <v>107335.06819999999</v>
      </c>
      <c r="I421" s="193">
        <v>171736.11180000001</v>
      </c>
      <c r="J421" s="193">
        <v>150269.0956</v>
      </c>
      <c r="K421" s="193">
        <v>240430.55650000001</v>
      </c>
      <c r="L421" s="193">
        <v>193203.12289999999</v>
      </c>
      <c r="M421" s="193">
        <v>309125.0012</v>
      </c>
      <c r="N421" s="193">
        <v>257604.16390000001</v>
      </c>
      <c r="O421" s="193">
        <v>412166.66830000002</v>
      </c>
      <c r="P421" s="193">
        <v>322005.20480000001</v>
      </c>
      <c r="Q421" s="193">
        <v>515208.33539999998</v>
      </c>
      <c r="R421" s="193">
        <v>364939.23210000002</v>
      </c>
      <c r="S421" s="193">
        <v>583902.78020000004</v>
      </c>
      <c r="T421" s="193">
        <v>407873.25939999998</v>
      </c>
      <c r="U421" s="193">
        <v>652597.22479999997</v>
      </c>
    </row>
    <row r="422" spans="1:21" x14ac:dyDescent="0.25">
      <c r="A422" s="192" t="s">
        <v>656</v>
      </c>
      <c r="B422" s="192" t="s">
        <v>113</v>
      </c>
      <c r="C422" s="192" t="s">
        <v>120</v>
      </c>
      <c r="D422" s="192" t="s">
        <v>524</v>
      </c>
      <c r="E422" s="192" t="s">
        <v>525</v>
      </c>
      <c r="F422" s="192" t="s">
        <v>654</v>
      </c>
      <c r="G422" s="192" t="s">
        <v>56</v>
      </c>
      <c r="H422" s="193">
        <v>139777.8322</v>
      </c>
      <c r="I422" s="193">
        <v>244611.2064</v>
      </c>
      <c r="J422" s="193">
        <v>181495.73009999999</v>
      </c>
      <c r="K422" s="193">
        <v>317617.52759999997</v>
      </c>
      <c r="L422" s="193">
        <v>217696.95389999999</v>
      </c>
      <c r="M422" s="193">
        <v>380969.66930000001</v>
      </c>
      <c r="N422" s="193">
        <v>260451.80729999999</v>
      </c>
      <c r="O422" s="193">
        <v>455790.66279999999</v>
      </c>
      <c r="P422" s="193">
        <v>307369.97350000002</v>
      </c>
      <c r="Q422" s="193">
        <v>537897.45360000001</v>
      </c>
      <c r="R422" s="193">
        <v>337188.27480000001</v>
      </c>
      <c r="S422" s="193">
        <v>590079.48089999997</v>
      </c>
      <c r="T422" s="193">
        <v>364292.28480000002</v>
      </c>
      <c r="U422" s="193">
        <v>637511.49849999999</v>
      </c>
    </row>
    <row r="423" spans="1:21" x14ac:dyDescent="0.25">
      <c r="A423" s="192" t="s">
        <v>656</v>
      </c>
      <c r="B423" s="192" t="s">
        <v>113</v>
      </c>
      <c r="C423" s="192" t="s">
        <v>120</v>
      </c>
      <c r="D423" s="192" t="s">
        <v>524</v>
      </c>
      <c r="E423" s="192" t="s">
        <v>525</v>
      </c>
      <c r="F423" s="192" t="s">
        <v>655</v>
      </c>
      <c r="G423" s="192" t="s">
        <v>5</v>
      </c>
      <c r="H423" s="193">
        <v>120218.41310000001</v>
      </c>
      <c r="I423" s="193">
        <v>210382.2231</v>
      </c>
      <c r="J423" s="193">
        <v>158140.2211</v>
      </c>
      <c r="K423" s="193">
        <v>276745.38689999998</v>
      </c>
      <c r="L423" s="193">
        <v>192846.88510000001</v>
      </c>
      <c r="M423" s="193">
        <v>337482.04889999999</v>
      </c>
      <c r="N423" s="193">
        <v>237675.6263</v>
      </c>
      <c r="O423" s="193">
        <v>415932.34600000002</v>
      </c>
      <c r="P423" s="193">
        <v>283329.44540000003</v>
      </c>
      <c r="Q423" s="193">
        <v>495826.5295</v>
      </c>
      <c r="R423" s="193">
        <v>313171.75939999998</v>
      </c>
      <c r="S423" s="193">
        <v>548050.57889999996</v>
      </c>
      <c r="T423" s="193">
        <v>340641.72710000002</v>
      </c>
      <c r="U423" s="193">
        <v>596123.02229999995</v>
      </c>
    </row>
    <row r="424" spans="1:21" x14ac:dyDescent="0.25">
      <c r="A424" s="192" t="s">
        <v>656</v>
      </c>
      <c r="B424" s="192" t="s">
        <v>113</v>
      </c>
      <c r="C424" s="192" t="s">
        <v>120</v>
      </c>
      <c r="D424" s="192" t="s">
        <v>524</v>
      </c>
      <c r="E424" s="192" t="s">
        <v>525</v>
      </c>
      <c r="F424" s="192" t="s">
        <v>656</v>
      </c>
      <c r="G424" s="192" t="s">
        <v>6</v>
      </c>
      <c r="H424" s="193">
        <v>107889.5303</v>
      </c>
      <c r="I424" s="193">
        <v>188806.67800000001</v>
      </c>
      <c r="J424" s="193">
        <v>146395.83309999999</v>
      </c>
      <c r="K424" s="193">
        <v>256192.70790000001</v>
      </c>
      <c r="L424" s="193">
        <v>184791.72219999999</v>
      </c>
      <c r="M424" s="193">
        <v>323385.51390000002</v>
      </c>
      <c r="N424" s="193">
        <v>242945.6348</v>
      </c>
      <c r="O424" s="193">
        <v>425154.86099999998</v>
      </c>
      <c r="P424" s="193">
        <v>300453.92349999998</v>
      </c>
      <c r="Q424" s="193">
        <v>525794.36600000004</v>
      </c>
      <c r="R424" s="193">
        <v>338075.42249999999</v>
      </c>
      <c r="S424" s="193">
        <v>591631.98919999995</v>
      </c>
      <c r="T424" s="193">
        <v>375123.03340000001</v>
      </c>
      <c r="U424" s="193">
        <v>656465.30850000004</v>
      </c>
    </row>
    <row r="425" spans="1:21" x14ac:dyDescent="0.25">
      <c r="A425" s="192" t="s">
        <v>656</v>
      </c>
      <c r="B425" s="192" t="s">
        <v>113</v>
      </c>
      <c r="C425" s="192" t="s">
        <v>120</v>
      </c>
      <c r="D425" s="192" t="s">
        <v>524</v>
      </c>
      <c r="E425" s="192" t="s">
        <v>525</v>
      </c>
      <c r="F425" s="192" t="s">
        <v>657</v>
      </c>
      <c r="G425" s="192" t="s">
        <v>4</v>
      </c>
      <c r="H425" s="193">
        <v>123309.47960000001</v>
      </c>
      <c r="I425" s="193">
        <v>197295.1704</v>
      </c>
      <c r="J425" s="193">
        <v>172633.2715</v>
      </c>
      <c r="K425" s="193">
        <v>276213.23839999997</v>
      </c>
      <c r="L425" s="193">
        <v>221957.06330000001</v>
      </c>
      <c r="M425" s="193">
        <v>355131.30660000001</v>
      </c>
      <c r="N425" s="193">
        <v>295942.75109999999</v>
      </c>
      <c r="O425" s="193">
        <v>473508.40879999998</v>
      </c>
      <c r="P425" s="193">
        <v>369928.4388</v>
      </c>
      <c r="Q425" s="193">
        <v>591885.51089999999</v>
      </c>
      <c r="R425" s="193">
        <v>419252.23070000001</v>
      </c>
      <c r="S425" s="193">
        <v>670803.57909999997</v>
      </c>
      <c r="T425" s="193">
        <v>468576.02250000002</v>
      </c>
      <c r="U425" s="193">
        <v>749721.64709999994</v>
      </c>
    </row>
    <row r="426" spans="1:21" x14ac:dyDescent="0.25">
      <c r="A426" s="192" t="s">
        <v>656</v>
      </c>
      <c r="B426" s="192" t="s">
        <v>113</v>
      </c>
      <c r="C426" s="192" t="s">
        <v>120</v>
      </c>
      <c r="D426" s="192" t="s">
        <v>524</v>
      </c>
      <c r="E426" s="192" t="s">
        <v>127</v>
      </c>
      <c r="F426" s="192" t="s">
        <v>654</v>
      </c>
      <c r="G426" s="192" t="s">
        <v>56</v>
      </c>
      <c r="H426" s="193">
        <v>146299.33489999999</v>
      </c>
      <c r="I426" s="193">
        <v>256023.83619999999</v>
      </c>
      <c r="J426" s="193">
        <v>189709.33259999999</v>
      </c>
      <c r="K426" s="193">
        <v>331991.3321</v>
      </c>
      <c r="L426" s="193">
        <v>227381.12520000001</v>
      </c>
      <c r="M426" s="193">
        <v>397916.96909999999</v>
      </c>
      <c r="N426" s="193">
        <v>271786.32490000001</v>
      </c>
      <c r="O426" s="193">
        <v>475626.0686</v>
      </c>
      <c r="P426" s="193">
        <v>320529.82949999999</v>
      </c>
      <c r="Q426" s="193">
        <v>560927.20149999997</v>
      </c>
      <c r="R426" s="193">
        <v>351530.38870000001</v>
      </c>
      <c r="S426" s="193">
        <v>615178.18019999994</v>
      </c>
      <c r="T426" s="193">
        <v>379548.28730000003</v>
      </c>
      <c r="U426" s="193">
        <v>664209.50289999996</v>
      </c>
    </row>
    <row r="427" spans="1:21" x14ac:dyDescent="0.25">
      <c r="A427" s="192" t="s">
        <v>656</v>
      </c>
      <c r="B427" s="192" t="s">
        <v>113</v>
      </c>
      <c r="C427" s="192" t="s">
        <v>120</v>
      </c>
      <c r="D427" s="192" t="s">
        <v>524</v>
      </c>
      <c r="E427" s="192" t="s">
        <v>127</v>
      </c>
      <c r="F427" s="192" t="s">
        <v>655</v>
      </c>
      <c r="G427" s="192" t="s">
        <v>5</v>
      </c>
      <c r="H427" s="193">
        <v>126900.23880000001</v>
      </c>
      <c r="I427" s="193">
        <v>222075.41810000001</v>
      </c>
      <c r="J427" s="193">
        <v>166545.26199999999</v>
      </c>
      <c r="K427" s="193">
        <v>291454.20850000001</v>
      </c>
      <c r="L427" s="193">
        <v>202734.74530000001</v>
      </c>
      <c r="M427" s="193">
        <v>354785.80420000001</v>
      </c>
      <c r="N427" s="193">
        <v>249196.83369999999</v>
      </c>
      <c r="O427" s="193">
        <v>436094.45909999998</v>
      </c>
      <c r="P427" s="193">
        <v>296686.35470000003</v>
      </c>
      <c r="Q427" s="193">
        <v>519201.12070000003</v>
      </c>
      <c r="R427" s="193">
        <v>327765.31780000002</v>
      </c>
      <c r="S427" s="193">
        <v>573589.30619999999</v>
      </c>
      <c r="T427" s="193">
        <v>356267.29590000003</v>
      </c>
      <c r="U427" s="193">
        <v>623467.76789999998</v>
      </c>
    </row>
    <row r="428" spans="1:21" x14ac:dyDescent="0.25">
      <c r="A428" s="192" t="s">
        <v>656</v>
      </c>
      <c r="B428" s="192" t="s">
        <v>113</v>
      </c>
      <c r="C428" s="192" t="s">
        <v>120</v>
      </c>
      <c r="D428" s="192" t="s">
        <v>524</v>
      </c>
      <c r="E428" s="192" t="s">
        <v>127</v>
      </c>
      <c r="F428" s="192" t="s">
        <v>656</v>
      </c>
      <c r="G428" s="192" t="s">
        <v>6</v>
      </c>
      <c r="H428" s="193">
        <v>115133.2402</v>
      </c>
      <c r="I428" s="193">
        <v>201483.1704</v>
      </c>
      <c r="J428" s="193">
        <v>156575.13769999999</v>
      </c>
      <c r="K428" s="193">
        <v>274006.49099999998</v>
      </c>
      <c r="L428" s="193">
        <v>197907.52660000001</v>
      </c>
      <c r="M428" s="193">
        <v>346338.17139999999</v>
      </c>
      <c r="N428" s="193">
        <v>260461.59789999999</v>
      </c>
      <c r="O428" s="193">
        <v>455807.79629999999</v>
      </c>
      <c r="P428" s="193">
        <v>322375.33720000001</v>
      </c>
      <c r="Q428" s="193">
        <v>564156.84010000003</v>
      </c>
      <c r="R428" s="193">
        <v>362939.68339999998</v>
      </c>
      <c r="S428" s="193">
        <v>635144.44590000005</v>
      </c>
      <c r="T428" s="193">
        <v>402934.8455</v>
      </c>
      <c r="U428" s="193">
        <v>705135.97959999996</v>
      </c>
    </row>
    <row r="429" spans="1:21" x14ac:dyDescent="0.25">
      <c r="A429" s="192" t="s">
        <v>656</v>
      </c>
      <c r="B429" s="192" t="s">
        <v>113</v>
      </c>
      <c r="C429" s="192" t="s">
        <v>120</v>
      </c>
      <c r="D429" s="192" t="s">
        <v>524</v>
      </c>
      <c r="E429" s="192" t="s">
        <v>127</v>
      </c>
      <c r="F429" s="192" t="s">
        <v>657</v>
      </c>
      <c r="G429" s="192" t="s">
        <v>4</v>
      </c>
      <c r="H429" s="193">
        <v>129089.46369999999</v>
      </c>
      <c r="I429" s="193">
        <v>206543.14490000001</v>
      </c>
      <c r="J429" s="193">
        <v>180725.24909999999</v>
      </c>
      <c r="K429" s="193">
        <v>289160.40289999999</v>
      </c>
      <c r="L429" s="193">
        <v>232361.03460000001</v>
      </c>
      <c r="M429" s="193">
        <v>371777.66090000002</v>
      </c>
      <c r="N429" s="193">
        <v>309814.71279999998</v>
      </c>
      <c r="O429" s="193">
        <v>495703.54790000001</v>
      </c>
      <c r="P429" s="193">
        <v>387268.391</v>
      </c>
      <c r="Q429" s="193">
        <v>619629.43480000005</v>
      </c>
      <c r="R429" s="193">
        <v>438904.1765</v>
      </c>
      <c r="S429" s="193">
        <v>702246.69279999996</v>
      </c>
      <c r="T429" s="193">
        <v>490539.962</v>
      </c>
      <c r="U429" s="193">
        <v>784863.95070000004</v>
      </c>
    </row>
    <row r="430" spans="1:21" x14ac:dyDescent="0.25">
      <c r="A430" s="192" t="s">
        <v>656</v>
      </c>
      <c r="B430" s="192" t="s">
        <v>113</v>
      </c>
      <c r="C430" s="192" t="s">
        <v>120</v>
      </c>
      <c r="D430" s="192" t="s">
        <v>524</v>
      </c>
      <c r="E430" s="192" t="s">
        <v>128</v>
      </c>
      <c r="F430" s="192" t="s">
        <v>654</v>
      </c>
      <c r="G430" s="192" t="s">
        <v>56</v>
      </c>
      <c r="H430" s="193">
        <v>129002.5488</v>
      </c>
      <c r="I430" s="193">
        <v>225754.46040000001</v>
      </c>
      <c r="J430" s="193">
        <v>167329.853</v>
      </c>
      <c r="K430" s="193">
        <v>292827.2426</v>
      </c>
      <c r="L430" s="193">
        <v>200590.37710000001</v>
      </c>
      <c r="M430" s="193">
        <v>351033.15980000002</v>
      </c>
      <c r="N430" s="193">
        <v>239812.80780000001</v>
      </c>
      <c r="O430" s="193">
        <v>419672.41350000002</v>
      </c>
      <c r="P430" s="193">
        <v>282864.3872</v>
      </c>
      <c r="Q430" s="193">
        <v>495012.6776</v>
      </c>
      <c r="R430" s="193">
        <v>310240.5575</v>
      </c>
      <c r="S430" s="193">
        <v>542920.97560000001</v>
      </c>
      <c r="T430" s="193">
        <v>335014.35629999998</v>
      </c>
      <c r="U430" s="193">
        <v>586275.12360000005</v>
      </c>
    </row>
    <row r="431" spans="1:21" x14ac:dyDescent="0.25">
      <c r="A431" s="192" t="s">
        <v>656</v>
      </c>
      <c r="B431" s="192" t="s">
        <v>113</v>
      </c>
      <c r="C431" s="192" t="s">
        <v>120</v>
      </c>
      <c r="D431" s="192" t="s">
        <v>524</v>
      </c>
      <c r="E431" s="192" t="s">
        <v>128</v>
      </c>
      <c r="F431" s="192" t="s">
        <v>655</v>
      </c>
      <c r="G431" s="192" t="s">
        <v>5</v>
      </c>
      <c r="H431" s="193">
        <v>111687.65300000001</v>
      </c>
      <c r="I431" s="193">
        <v>195453.39259999999</v>
      </c>
      <c r="J431" s="193">
        <v>146654.484</v>
      </c>
      <c r="K431" s="193">
        <v>256645.34700000001</v>
      </c>
      <c r="L431" s="193">
        <v>178591.95509999999</v>
      </c>
      <c r="M431" s="193">
        <v>312535.92139999999</v>
      </c>
      <c r="N431" s="193">
        <v>219650.28649999999</v>
      </c>
      <c r="O431" s="193">
        <v>384388.00140000001</v>
      </c>
      <c r="P431" s="193">
        <v>261582.60800000001</v>
      </c>
      <c r="Q431" s="193">
        <v>457769.56390000001</v>
      </c>
      <c r="R431" s="193">
        <v>289017.51890000002</v>
      </c>
      <c r="S431" s="193">
        <v>505780.6581</v>
      </c>
      <c r="T431" s="193">
        <v>314198.4498</v>
      </c>
      <c r="U431" s="193">
        <v>549847.28709999996</v>
      </c>
    </row>
    <row r="432" spans="1:21" x14ac:dyDescent="0.25">
      <c r="A432" s="192" t="s">
        <v>656</v>
      </c>
      <c r="B432" s="192" t="s">
        <v>113</v>
      </c>
      <c r="C432" s="192" t="s">
        <v>120</v>
      </c>
      <c r="D432" s="192" t="s">
        <v>524</v>
      </c>
      <c r="E432" s="192" t="s">
        <v>128</v>
      </c>
      <c r="F432" s="192" t="s">
        <v>656</v>
      </c>
      <c r="G432" s="192" t="s">
        <v>6</v>
      </c>
      <c r="H432" s="193">
        <v>101089.9929</v>
      </c>
      <c r="I432" s="193">
        <v>176907.48759999999</v>
      </c>
      <c r="J432" s="193">
        <v>137410.03099999999</v>
      </c>
      <c r="K432" s="193">
        <v>240467.55420000001</v>
      </c>
      <c r="L432" s="193">
        <v>173632.32579999999</v>
      </c>
      <c r="M432" s="193">
        <v>303856.57020000002</v>
      </c>
      <c r="N432" s="193">
        <v>228461.57560000001</v>
      </c>
      <c r="O432" s="193">
        <v>399807.7573</v>
      </c>
      <c r="P432" s="193">
        <v>282719.2893</v>
      </c>
      <c r="Q432" s="193">
        <v>494758.75630000001</v>
      </c>
      <c r="R432" s="193">
        <v>318256.05849999998</v>
      </c>
      <c r="S432" s="193">
        <v>556948.10230000003</v>
      </c>
      <c r="T432" s="193">
        <v>353284.79550000001</v>
      </c>
      <c r="U432" s="193">
        <v>618248.3922</v>
      </c>
    </row>
    <row r="433" spans="1:21" x14ac:dyDescent="0.25">
      <c r="A433" s="192" t="s">
        <v>656</v>
      </c>
      <c r="B433" s="192" t="s">
        <v>113</v>
      </c>
      <c r="C433" s="192" t="s">
        <v>120</v>
      </c>
      <c r="D433" s="192" t="s">
        <v>524</v>
      </c>
      <c r="E433" s="192" t="s">
        <v>128</v>
      </c>
      <c r="F433" s="192" t="s">
        <v>657</v>
      </c>
      <c r="G433" s="192" t="s">
        <v>4</v>
      </c>
      <c r="H433" s="193">
        <v>113822.1437</v>
      </c>
      <c r="I433" s="193">
        <v>182115.4327</v>
      </c>
      <c r="J433" s="193">
        <v>159351.0012</v>
      </c>
      <c r="K433" s="193">
        <v>254961.60569999999</v>
      </c>
      <c r="L433" s="193">
        <v>204879.85870000001</v>
      </c>
      <c r="M433" s="193">
        <v>327807.77879999997</v>
      </c>
      <c r="N433" s="193">
        <v>273173.14490000001</v>
      </c>
      <c r="O433" s="193">
        <v>437077.03830000001</v>
      </c>
      <c r="P433" s="193">
        <v>341466.43109999999</v>
      </c>
      <c r="Q433" s="193">
        <v>546346.29790000001</v>
      </c>
      <c r="R433" s="193">
        <v>386995.28860000003</v>
      </c>
      <c r="S433" s="193">
        <v>619192.47100000002</v>
      </c>
      <c r="T433" s="193">
        <v>432524.14600000001</v>
      </c>
      <c r="U433" s="193">
        <v>692038.64399999997</v>
      </c>
    </row>
    <row r="434" spans="1:21" x14ac:dyDescent="0.25">
      <c r="A434" s="192" t="s">
        <v>656</v>
      </c>
      <c r="B434" s="192" t="s">
        <v>113</v>
      </c>
      <c r="C434" s="192" t="s">
        <v>120</v>
      </c>
      <c r="D434" s="192" t="s">
        <v>524</v>
      </c>
      <c r="E434" s="192" t="s">
        <v>129</v>
      </c>
      <c r="F434" s="192" t="s">
        <v>654</v>
      </c>
      <c r="G434" s="192" t="s">
        <v>56</v>
      </c>
      <c r="H434" s="193">
        <v>127256.545</v>
      </c>
      <c r="I434" s="193">
        <v>222698.95370000001</v>
      </c>
      <c r="J434" s="193">
        <v>165158.64920000001</v>
      </c>
      <c r="K434" s="193">
        <v>289027.636</v>
      </c>
      <c r="L434" s="193">
        <v>198049.3602</v>
      </c>
      <c r="M434" s="193">
        <v>346586.38040000002</v>
      </c>
      <c r="N434" s="193">
        <v>236867.6323</v>
      </c>
      <c r="O434" s="193">
        <v>414518.3566</v>
      </c>
      <c r="P434" s="193">
        <v>279470.30920000002</v>
      </c>
      <c r="Q434" s="193">
        <v>489073.04109999997</v>
      </c>
      <c r="R434" s="193">
        <v>306552.8174</v>
      </c>
      <c r="S434" s="193">
        <v>536467.43039999995</v>
      </c>
      <c r="T434" s="193">
        <v>331120.31339999998</v>
      </c>
      <c r="U434" s="193">
        <v>579460.54850000003</v>
      </c>
    </row>
    <row r="435" spans="1:21" x14ac:dyDescent="0.25">
      <c r="A435" s="192" t="s">
        <v>656</v>
      </c>
      <c r="B435" s="192" t="s">
        <v>113</v>
      </c>
      <c r="C435" s="192" t="s">
        <v>120</v>
      </c>
      <c r="D435" s="192" t="s">
        <v>524</v>
      </c>
      <c r="E435" s="192" t="s">
        <v>129</v>
      </c>
      <c r="F435" s="192" t="s">
        <v>655</v>
      </c>
      <c r="G435" s="192" t="s">
        <v>5</v>
      </c>
      <c r="H435" s="193">
        <v>109781.3262</v>
      </c>
      <c r="I435" s="193">
        <v>192117.32079999999</v>
      </c>
      <c r="J435" s="193">
        <v>144291.84179999999</v>
      </c>
      <c r="K435" s="193">
        <v>252510.72320000001</v>
      </c>
      <c r="L435" s="193">
        <v>175847.2494</v>
      </c>
      <c r="M435" s="193">
        <v>307732.68640000001</v>
      </c>
      <c r="N435" s="193">
        <v>216518.42129999999</v>
      </c>
      <c r="O435" s="193">
        <v>378907.23729999998</v>
      </c>
      <c r="P435" s="193">
        <v>257991.47659999999</v>
      </c>
      <c r="Q435" s="193">
        <v>451485.08409999998</v>
      </c>
      <c r="R435" s="193">
        <v>285112.33419999998</v>
      </c>
      <c r="S435" s="193">
        <v>498946.58480000001</v>
      </c>
      <c r="T435" s="193">
        <v>310044.28049999999</v>
      </c>
      <c r="U435" s="193">
        <v>542577.49080000003</v>
      </c>
    </row>
    <row r="436" spans="1:21" x14ac:dyDescent="0.25">
      <c r="A436" s="192" t="s">
        <v>656</v>
      </c>
      <c r="B436" s="192" t="s">
        <v>113</v>
      </c>
      <c r="C436" s="192" t="s">
        <v>120</v>
      </c>
      <c r="D436" s="192" t="s">
        <v>524</v>
      </c>
      <c r="E436" s="192" t="s">
        <v>129</v>
      </c>
      <c r="F436" s="192" t="s">
        <v>656</v>
      </c>
      <c r="G436" s="192" t="s">
        <v>6</v>
      </c>
      <c r="H436" s="193">
        <v>98908.806800000006</v>
      </c>
      <c r="I436" s="193">
        <v>173090.41209999999</v>
      </c>
      <c r="J436" s="193">
        <v>134318.2598</v>
      </c>
      <c r="K436" s="193">
        <v>235056.9546</v>
      </c>
      <c r="L436" s="193">
        <v>169629.06450000001</v>
      </c>
      <c r="M436" s="193">
        <v>296850.8628</v>
      </c>
      <c r="N436" s="193">
        <v>223095.6698</v>
      </c>
      <c r="O436" s="193">
        <v>390417.42210000003</v>
      </c>
      <c r="P436" s="193">
        <v>275985.44709999999</v>
      </c>
      <c r="Q436" s="193">
        <v>482974.53240000003</v>
      </c>
      <c r="R436" s="193">
        <v>310604.3786</v>
      </c>
      <c r="S436" s="193">
        <v>543557.66260000004</v>
      </c>
      <c r="T436" s="193">
        <v>344710.57410000003</v>
      </c>
      <c r="U436" s="193">
        <v>603243.50470000005</v>
      </c>
    </row>
    <row r="437" spans="1:21" x14ac:dyDescent="0.25">
      <c r="A437" s="192" t="s">
        <v>656</v>
      </c>
      <c r="B437" s="192" t="s">
        <v>113</v>
      </c>
      <c r="C437" s="192" t="s">
        <v>120</v>
      </c>
      <c r="D437" s="192" t="s">
        <v>524</v>
      </c>
      <c r="E437" s="192" t="s">
        <v>129</v>
      </c>
      <c r="F437" s="192" t="s">
        <v>657</v>
      </c>
      <c r="G437" s="192" t="s">
        <v>4</v>
      </c>
      <c r="H437" s="193">
        <v>112271.7309</v>
      </c>
      <c r="I437" s="193">
        <v>179634.7721</v>
      </c>
      <c r="J437" s="193">
        <v>157180.42319999999</v>
      </c>
      <c r="K437" s="193">
        <v>251488.68090000001</v>
      </c>
      <c r="L437" s="193">
        <v>202089.11559999999</v>
      </c>
      <c r="M437" s="193">
        <v>323342.58980000002</v>
      </c>
      <c r="N437" s="193">
        <v>269452.15419999999</v>
      </c>
      <c r="O437" s="193">
        <v>431123.45299999998</v>
      </c>
      <c r="P437" s="193">
        <v>336815.19260000001</v>
      </c>
      <c r="Q437" s="193">
        <v>538904.31629999995</v>
      </c>
      <c r="R437" s="193">
        <v>381723.88500000001</v>
      </c>
      <c r="S437" s="193">
        <v>610758.22510000004</v>
      </c>
      <c r="T437" s="193">
        <v>426632.5773</v>
      </c>
      <c r="U437" s="193">
        <v>682612.13390000002</v>
      </c>
    </row>
    <row r="438" spans="1:21" x14ac:dyDescent="0.25">
      <c r="A438" s="192" t="s">
        <v>656</v>
      </c>
      <c r="B438" s="192" t="s">
        <v>113</v>
      </c>
      <c r="C438" s="192" t="s">
        <v>120</v>
      </c>
      <c r="D438" s="192" t="s">
        <v>524</v>
      </c>
      <c r="E438" s="192" t="s">
        <v>130</v>
      </c>
      <c r="F438" s="192" t="s">
        <v>654</v>
      </c>
      <c r="G438" s="192" t="s">
        <v>56</v>
      </c>
      <c r="H438" s="193">
        <v>122167.3679</v>
      </c>
      <c r="I438" s="193">
        <v>213792.89379999999</v>
      </c>
      <c r="J438" s="193">
        <v>158453.35509999999</v>
      </c>
      <c r="K438" s="193">
        <v>277293.37150000001</v>
      </c>
      <c r="L438" s="193">
        <v>189942.51250000001</v>
      </c>
      <c r="M438" s="193">
        <v>332399.39689999999</v>
      </c>
      <c r="N438" s="193">
        <v>227072.45860000001</v>
      </c>
      <c r="O438" s="193">
        <v>397376.8026</v>
      </c>
      <c r="P438" s="193">
        <v>267827.86780000001</v>
      </c>
      <c r="Q438" s="193">
        <v>468698.76870000002</v>
      </c>
      <c r="R438" s="193">
        <v>293744.8468</v>
      </c>
      <c r="S438" s="193">
        <v>514053.48190000001</v>
      </c>
      <c r="T438" s="193">
        <v>317191.46039999998</v>
      </c>
      <c r="U438" s="193">
        <v>555085.05579999997</v>
      </c>
    </row>
    <row r="439" spans="1:21" x14ac:dyDescent="0.25">
      <c r="A439" s="192" t="s">
        <v>656</v>
      </c>
      <c r="B439" s="192" t="s">
        <v>113</v>
      </c>
      <c r="C439" s="192" t="s">
        <v>120</v>
      </c>
      <c r="D439" s="192" t="s">
        <v>524</v>
      </c>
      <c r="E439" s="192" t="s">
        <v>130</v>
      </c>
      <c r="F439" s="192" t="s">
        <v>655</v>
      </c>
      <c r="G439" s="192" t="s">
        <v>5</v>
      </c>
      <c r="H439" s="193">
        <v>105814.4117</v>
      </c>
      <c r="I439" s="193">
        <v>185175.22039999999</v>
      </c>
      <c r="J439" s="193">
        <v>138926.61900000001</v>
      </c>
      <c r="K439" s="193">
        <v>243121.58319999999</v>
      </c>
      <c r="L439" s="193">
        <v>169166.22630000001</v>
      </c>
      <c r="M439" s="193">
        <v>296040.89600000001</v>
      </c>
      <c r="N439" s="193">
        <v>208030.07860000001</v>
      </c>
      <c r="O439" s="193">
        <v>364052.63750000001</v>
      </c>
      <c r="P439" s="193">
        <v>247728.41080000001</v>
      </c>
      <c r="Q439" s="193">
        <v>433524.71899999998</v>
      </c>
      <c r="R439" s="193">
        <v>273703.22820000001</v>
      </c>
      <c r="S439" s="193">
        <v>478980.64939999999</v>
      </c>
      <c r="T439" s="193">
        <v>297539.5943</v>
      </c>
      <c r="U439" s="193">
        <v>520694.29009999998</v>
      </c>
    </row>
    <row r="440" spans="1:21" x14ac:dyDescent="0.25">
      <c r="A440" s="192" t="s">
        <v>656</v>
      </c>
      <c r="B440" s="192" t="s">
        <v>113</v>
      </c>
      <c r="C440" s="192" t="s">
        <v>120</v>
      </c>
      <c r="D440" s="192" t="s">
        <v>524</v>
      </c>
      <c r="E440" s="192" t="s">
        <v>130</v>
      </c>
      <c r="F440" s="192" t="s">
        <v>656</v>
      </c>
      <c r="G440" s="192" t="s">
        <v>6</v>
      </c>
      <c r="H440" s="193">
        <v>95825.443700000003</v>
      </c>
      <c r="I440" s="193">
        <v>167694.5263</v>
      </c>
      <c r="J440" s="193">
        <v>130268.3265</v>
      </c>
      <c r="K440" s="193">
        <v>227969.57149999999</v>
      </c>
      <c r="L440" s="193">
        <v>164618.8965</v>
      </c>
      <c r="M440" s="193">
        <v>288083.06880000001</v>
      </c>
      <c r="N440" s="193">
        <v>216613.01389999999</v>
      </c>
      <c r="O440" s="193">
        <v>379072.77439999999</v>
      </c>
      <c r="P440" s="193">
        <v>268067.34749999997</v>
      </c>
      <c r="Q440" s="193">
        <v>469117.85800000001</v>
      </c>
      <c r="R440" s="193">
        <v>301770.47639999999</v>
      </c>
      <c r="S440" s="193">
        <v>528098.33380000002</v>
      </c>
      <c r="T440" s="193">
        <v>334993.79749999999</v>
      </c>
      <c r="U440" s="193">
        <v>586239.14549999998</v>
      </c>
    </row>
    <row r="441" spans="1:21" x14ac:dyDescent="0.25">
      <c r="A441" s="192" t="s">
        <v>656</v>
      </c>
      <c r="B441" s="192" t="s">
        <v>113</v>
      </c>
      <c r="C441" s="192" t="s">
        <v>120</v>
      </c>
      <c r="D441" s="192" t="s">
        <v>524</v>
      </c>
      <c r="E441" s="192" t="s">
        <v>130</v>
      </c>
      <c r="F441" s="192" t="s">
        <v>657</v>
      </c>
      <c r="G441" s="192" t="s">
        <v>4</v>
      </c>
      <c r="H441" s="193">
        <v>107792.40760000001</v>
      </c>
      <c r="I441" s="193">
        <v>172467.8547</v>
      </c>
      <c r="J441" s="193">
        <v>150909.37049999999</v>
      </c>
      <c r="K441" s="193">
        <v>241454.99650000001</v>
      </c>
      <c r="L441" s="193">
        <v>194026.33360000001</v>
      </c>
      <c r="M441" s="193">
        <v>310442.1385</v>
      </c>
      <c r="N441" s="193">
        <v>258701.7781</v>
      </c>
      <c r="O441" s="193">
        <v>413922.85129999998</v>
      </c>
      <c r="P441" s="193">
        <v>323377.22269999998</v>
      </c>
      <c r="Q441" s="193">
        <v>517403.56400000001</v>
      </c>
      <c r="R441" s="193">
        <v>366494.18579999998</v>
      </c>
      <c r="S441" s="193">
        <v>586390.70589999994</v>
      </c>
      <c r="T441" s="193">
        <v>409611.14870000002</v>
      </c>
      <c r="U441" s="193">
        <v>655377.84770000004</v>
      </c>
    </row>
    <row r="442" spans="1:21" ht="30" x14ac:dyDescent="0.25">
      <c r="A442" s="192" t="s">
        <v>656</v>
      </c>
      <c r="B442" s="192" t="s">
        <v>113</v>
      </c>
      <c r="C442" s="192" t="s">
        <v>120</v>
      </c>
      <c r="D442" s="192" t="s">
        <v>524</v>
      </c>
      <c r="E442" s="192" t="s">
        <v>526</v>
      </c>
      <c r="F442" s="192" t="s">
        <v>654</v>
      </c>
      <c r="G442" s="192" t="s">
        <v>56</v>
      </c>
      <c r="H442" s="193">
        <v>120973.49400000001</v>
      </c>
      <c r="I442" s="193">
        <v>211703.6146</v>
      </c>
      <c r="J442" s="193">
        <v>156942.75659999999</v>
      </c>
      <c r="K442" s="193">
        <v>274649.82400000002</v>
      </c>
      <c r="L442" s="193">
        <v>188156.72519999999</v>
      </c>
      <c r="M442" s="193">
        <v>329274.26909999998</v>
      </c>
      <c r="N442" s="193">
        <v>224975.12460000001</v>
      </c>
      <c r="O442" s="193">
        <v>393706.4681</v>
      </c>
      <c r="P442" s="193">
        <v>265386.4252</v>
      </c>
      <c r="Q442" s="193">
        <v>464426.24410000001</v>
      </c>
      <c r="R442" s="193">
        <v>291081.25530000002</v>
      </c>
      <c r="S442" s="193">
        <v>509392.19689999998</v>
      </c>
      <c r="T442" s="193">
        <v>314350.97269999998</v>
      </c>
      <c r="U442" s="193">
        <v>550114.20209999999</v>
      </c>
    </row>
    <row r="443" spans="1:21" ht="30" x14ac:dyDescent="0.25">
      <c r="A443" s="192" t="s">
        <v>656</v>
      </c>
      <c r="B443" s="192" t="s">
        <v>113</v>
      </c>
      <c r="C443" s="192" t="s">
        <v>120</v>
      </c>
      <c r="D443" s="192" t="s">
        <v>524</v>
      </c>
      <c r="E443" s="192" t="s">
        <v>526</v>
      </c>
      <c r="F443" s="192" t="s">
        <v>655</v>
      </c>
      <c r="G443" s="192" t="s">
        <v>5</v>
      </c>
      <c r="H443" s="193">
        <v>104620.53780000001</v>
      </c>
      <c r="I443" s="193">
        <v>183085.9412</v>
      </c>
      <c r="J443" s="193">
        <v>137416.02040000001</v>
      </c>
      <c r="K443" s="193">
        <v>240478.03570000001</v>
      </c>
      <c r="L443" s="193">
        <v>167380.43900000001</v>
      </c>
      <c r="M443" s="193">
        <v>292915.7683</v>
      </c>
      <c r="N443" s="193">
        <v>205932.74460000001</v>
      </c>
      <c r="O443" s="193">
        <v>360382.30300000001</v>
      </c>
      <c r="P443" s="193">
        <v>245286.9682</v>
      </c>
      <c r="Q443" s="193">
        <v>429252.19439999998</v>
      </c>
      <c r="R443" s="193">
        <v>271031.13679999998</v>
      </c>
      <c r="S443" s="193">
        <v>474304.48930000002</v>
      </c>
      <c r="T443" s="193">
        <v>294671.74650000001</v>
      </c>
      <c r="U443" s="193">
        <v>515675.55650000001</v>
      </c>
    </row>
    <row r="444" spans="1:21" ht="30" x14ac:dyDescent="0.25">
      <c r="A444" s="192" t="s">
        <v>656</v>
      </c>
      <c r="B444" s="192" t="s">
        <v>113</v>
      </c>
      <c r="C444" s="192" t="s">
        <v>120</v>
      </c>
      <c r="D444" s="192" t="s">
        <v>524</v>
      </c>
      <c r="E444" s="192" t="s">
        <v>526</v>
      </c>
      <c r="F444" s="192" t="s">
        <v>656</v>
      </c>
      <c r="G444" s="192" t="s">
        <v>6</v>
      </c>
      <c r="H444" s="193">
        <v>94559.813599999994</v>
      </c>
      <c r="I444" s="193">
        <v>165479.67379999999</v>
      </c>
      <c r="J444" s="193">
        <v>128496.4446</v>
      </c>
      <c r="K444" s="193">
        <v>224868.77789999999</v>
      </c>
      <c r="L444" s="193">
        <v>162340.76250000001</v>
      </c>
      <c r="M444" s="193">
        <v>284096.33429999999</v>
      </c>
      <c r="N444" s="193">
        <v>213575.5019</v>
      </c>
      <c r="O444" s="193">
        <v>373757.12839999999</v>
      </c>
      <c r="P444" s="193">
        <v>264270.45740000001</v>
      </c>
      <c r="Q444" s="193">
        <v>462473.30040000001</v>
      </c>
      <c r="R444" s="193">
        <v>297467.33439999999</v>
      </c>
      <c r="S444" s="193">
        <v>520567.83510000003</v>
      </c>
      <c r="T444" s="193">
        <v>330184.40330000001</v>
      </c>
      <c r="U444" s="193">
        <v>577822.70589999994</v>
      </c>
    </row>
    <row r="445" spans="1:21" ht="30" x14ac:dyDescent="0.25">
      <c r="A445" s="192" t="s">
        <v>656</v>
      </c>
      <c r="B445" s="192" t="s">
        <v>113</v>
      </c>
      <c r="C445" s="192" t="s">
        <v>120</v>
      </c>
      <c r="D445" s="192" t="s">
        <v>524</v>
      </c>
      <c r="E445" s="192" t="s">
        <v>526</v>
      </c>
      <c r="F445" s="192" t="s">
        <v>657</v>
      </c>
      <c r="G445" s="192" t="s">
        <v>4</v>
      </c>
      <c r="H445" s="193">
        <v>106735.0156</v>
      </c>
      <c r="I445" s="193">
        <v>170776.02739999999</v>
      </c>
      <c r="J445" s="193">
        <v>149429.02179999999</v>
      </c>
      <c r="K445" s="193">
        <v>239086.43840000001</v>
      </c>
      <c r="L445" s="193">
        <v>192123.02799999999</v>
      </c>
      <c r="M445" s="193">
        <v>307396.84940000001</v>
      </c>
      <c r="N445" s="193">
        <v>256164.0373</v>
      </c>
      <c r="O445" s="193">
        <v>409862.46580000001</v>
      </c>
      <c r="P445" s="193">
        <v>320205.0466</v>
      </c>
      <c r="Q445" s="193">
        <v>512328.0822</v>
      </c>
      <c r="R445" s="193">
        <v>362899.05290000001</v>
      </c>
      <c r="S445" s="193">
        <v>580638.49329999997</v>
      </c>
      <c r="T445" s="193">
        <v>405593.05900000001</v>
      </c>
      <c r="U445" s="193">
        <v>648948.90410000004</v>
      </c>
    </row>
    <row r="446" spans="1:21" x14ac:dyDescent="0.25">
      <c r="A446" s="192" t="s">
        <v>656</v>
      </c>
      <c r="B446" s="192" t="s">
        <v>113</v>
      </c>
      <c r="C446" s="192" t="s">
        <v>120</v>
      </c>
      <c r="D446" s="192" t="s">
        <v>524</v>
      </c>
      <c r="E446" s="192" t="s">
        <v>527</v>
      </c>
      <c r="F446" s="192" t="s">
        <v>654</v>
      </c>
      <c r="G446" s="192" t="s">
        <v>56</v>
      </c>
      <c r="H446" s="193">
        <v>120421.3677</v>
      </c>
      <c r="I446" s="193">
        <v>210737.39350000001</v>
      </c>
      <c r="J446" s="193">
        <v>156282.15590000001</v>
      </c>
      <c r="K446" s="193">
        <v>273493.77269999997</v>
      </c>
      <c r="L446" s="193">
        <v>187401.50099999999</v>
      </c>
      <c r="M446" s="193">
        <v>327952.62680000003</v>
      </c>
      <c r="N446" s="193">
        <v>224127.28950000001</v>
      </c>
      <c r="O446" s="193">
        <v>392222.75650000002</v>
      </c>
      <c r="P446" s="193">
        <v>264433.79719999997</v>
      </c>
      <c r="Q446" s="193">
        <v>462759.14500000002</v>
      </c>
      <c r="R446" s="193">
        <v>290057.11469999998</v>
      </c>
      <c r="S446" s="193">
        <v>507599.95069999999</v>
      </c>
      <c r="T446" s="193">
        <v>313297.42599999998</v>
      </c>
      <c r="U446" s="193">
        <v>548270.49549999996</v>
      </c>
    </row>
    <row r="447" spans="1:21" x14ac:dyDescent="0.25">
      <c r="A447" s="192" t="s">
        <v>656</v>
      </c>
      <c r="B447" s="192" t="s">
        <v>113</v>
      </c>
      <c r="C447" s="192" t="s">
        <v>120</v>
      </c>
      <c r="D447" s="192" t="s">
        <v>524</v>
      </c>
      <c r="E447" s="192" t="s">
        <v>527</v>
      </c>
      <c r="F447" s="192" t="s">
        <v>655</v>
      </c>
      <c r="G447" s="192" t="s">
        <v>5</v>
      </c>
      <c r="H447" s="193">
        <v>103908.0886</v>
      </c>
      <c r="I447" s="193">
        <v>181839.15489999999</v>
      </c>
      <c r="J447" s="193">
        <v>136563.98130000001</v>
      </c>
      <c r="K447" s="193">
        <v>238986.96720000001</v>
      </c>
      <c r="L447" s="193">
        <v>166421.52600000001</v>
      </c>
      <c r="M447" s="193">
        <v>291237.6704</v>
      </c>
      <c r="N447" s="193">
        <v>204898.21960000001</v>
      </c>
      <c r="O447" s="193">
        <v>358571.88429999998</v>
      </c>
      <c r="P447" s="193">
        <v>244137.28690000001</v>
      </c>
      <c r="Q447" s="193">
        <v>427240.25199999998</v>
      </c>
      <c r="R447" s="193">
        <v>269798.0515</v>
      </c>
      <c r="S447" s="193">
        <v>472146.59009999997</v>
      </c>
      <c r="T447" s="193">
        <v>293385.43359999999</v>
      </c>
      <c r="U447" s="193">
        <v>513424.50880000001</v>
      </c>
    </row>
    <row r="448" spans="1:21" x14ac:dyDescent="0.25">
      <c r="A448" s="192" t="s">
        <v>656</v>
      </c>
      <c r="B448" s="192" t="s">
        <v>113</v>
      </c>
      <c r="C448" s="192" t="s">
        <v>120</v>
      </c>
      <c r="D448" s="192" t="s">
        <v>524</v>
      </c>
      <c r="E448" s="192" t="s">
        <v>527</v>
      </c>
      <c r="F448" s="192" t="s">
        <v>656</v>
      </c>
      <c r="G448" s="192" t="s">
        <v>6</v>
      </c>
      <c r="H448" s="193">
        <v>93644.261299999998</v>
      </c>
      <c r="I448" s="193">
        <v>163877.45730000001</v>
      </c>
      <c r="J448" s="193">
        <v>127176.5606</v>
      </c>
      <c r="K448" s="193">
        <v>222558.9811</v>
      </c>
      <c r="L448" s="193">
        <v>160615.64189999999</v>
      </c>
      <c r="M448" s="193">
        <v>281077.37329999998</v>
      </c>
      <c r="N448" s="193">
        <v>211247.11720000001</v>
      </c>
      <c r="O448" s="193">
        <v>369682.45510000002</v>
      </c>
      <c r="P448" s="193">
        <v>261333.5166</v>
      </c>
      <c r="Q448" s="193">
        <v>457333.65399999998</v>
      </c>
      <c r="R448" s="193">
        <v>294118.80949999997</v>
      </c>
      <c r="S448" s="193">
        <v>514707.91649999999</v>
      </c>
      <c r="T448" s="193">
        <v>326419.59029999998</v>
      </c>
      <c r="U448" s="193">
        <v>571234.28300000005</v>
      </c>
    </row>
    <row r="449" spans="1:21" x14ac:dyDescent="0.25">
      <c r="A449" s="192" t="s">
        <v>656</v>
      </c>
      <c r="B449" s="192" t="s">
        <v>113</v>
      </c>
      <c r="C449" s="192" t="s">
        <v>120</v>
      </c>
      <c r="D449" s="192" t="s">
        <v>524</v>
      </c>
      <c r="E449" s="192" t="s">
        <v>527</v>
      </c>
      <c r="F449" s="192" t="s">
        <v>657</v>
      </c>
      <c r="G449" s="192" t="s">
        <v>4</v>
      </c>
      <c r="H449" s="193">
        <v>106241.9979</v>
      </c>
      <c r="I449" s="193">
        <v>169987.1992</v>
      </c>
      <c r="J449" s="193">
        <v>148738.79699999999</v>
      </c>
      <c r="K449" s="193">
        <v>237982.07870000001</v>
      </c>
      <c r="L449" s="193">
        <v>191235.5962</v>
      </c>
      <c r="M449" s="193">
        <v>305976.95850000001</v>
      </c>
      <c r="N449" s="193">
        <v>254980.79500000001</v>
      </c>
      <c r="O449" s="193">
        <v>407969.27799999999</v>
      </c>
      <c r="P449" s="193">
        <v>318725.99369999999</v>
      </c>
      <c r="Q449" s="193">
        <v>509961.59749999997</v>
      </c>
      <c r="R449" s="193">
        <v>361222.7929</v>
      </c>
      <c r="S449" s="193">
        <v>577956.47719999996</v>
      </c>
      <c r="T449" s="193">
        <v>403719.592</v>
      </c>
      <c r="U449" s="193">
        <v>645951.35679999995</v>
      </c>
    </row>
    <row r="450" spans="1:21" ht="30" x14ac:dyDescent="0.25">
      <c r="A450" s="192" t="s">
        <v>656</v>
      </c>
      <c r="B450" s="192" t="s">
        <v>113</v>
      </c>
      <c r="C450" s="192" t="s">
        <v>120</v>
      </c>
      <c r="D450" s="192" t="s">
        <v>524</v>
      </c>
      <c r="E450" s="192" t="s">
        <v>528</v>
      </c>
      <c r="F450" s="192" t="s">
        <v>654</v>
      </c>
      <c r="G450" s="192" t="s">
        <v>56</v>
      </c>
      <c r="H450" s="193">
        <v>117391.8689</v>
      </c>
      <c r="I450" s="193">
        <v>205435.77059999999</v>
      </c>
      <c r="J450" s="193">
        <v>152410.9564</v>
      </c>
      <c r="K450" s="193">
        <v>266719.17379999999</v>
      </c>
      <c r="L450" s="193">
        <v>182799.35800000001</v>
      </c>
      <c r="M450" s="193">
        <v>319898.87640000001</v>
      </c>
      <c r="N450" s="193">
        <v>218683.1164</v>
      </c>
      <c r="O450" s="193">
        <v>382695.45360000001</v>
      </c>
      <c r="P450" s="193">
        <v>258062.08989999999</v>
      </c>
      <c r="Q450" s="193">
        <v>451608.65730000002</v>
      </c>
      <c r="R450" s="193">
        <v>283090.473</v>
      </c>
      <c r="S450" s="193">
        <v>495408.32789999997</v>
      </c>
      <c r="T450" s="193">
        <v>305829.50079999998</v>
      </c>
      <c r="U450" s="193">
        <v>535201.62639999995</v>
      </c>
    </row>
    <row r="451" spans="1:21" ht="30" x14ac:dyDescent="0.25">
      <c r="A451" s="192" t="s">
        <v>656</v>
      </c>
      <c r="B451" s="192" t="s">
        <v>113</v>
      </c>
      <c r="C451" s="192" t="s">
        <v>120</v>
      </c>
      <c r="D451" s="192" t="s">
        <v>524</v>
      </c>
      <c r="E451" s="192" t="s">
        <v>528</v>
      </c>
      <c r="F451" s="192" t="s">
        <v>655</v>
      </c>
      <c r="G451" s="192" t="s">
        <v>5</v>
      </c>
      <c r="H451" s="193">
        <v>101038.9127</v>
      </c>
      <c r="I451" s="193">
        <v>176818.09719999999</v>
      </c>
      <c r="J451" s="193">
        <v>132884.22029999999</v>
      </c>
      <c r="K451" s="193">
        <v>232547.3855</v>
      </c>
      <c r="L451" s="193">
        <v>162023.07180000001</v>
      </c>
      <c r="M451" s="193">
        <v>283540.37569999998</v>
      </c>
      <c r="N451" s="193">
        <v>199640.73639999999</v>
      </c>
      <c r="O451" s="193">
        <v>349371.28869999998</v>
      </c>
      <c r="P451" s="193">
        <v>237962.6329</v>
      </c>
      <c r="Q451" s="193">
        <v>416434.60759999999</v>
      </c>
      <c r="R451" s="193">
        <v>263014.85450000002</v>
      </c>
      <c r="S451" s="193">
        <v>460275.99530000001</v>
      </c>
      <c r="T451" s="193">
        <v>286068.1948</v>
      </c>
      <c r="U451" s="193">
        <v>500619.34080000001</v>
      </c>
    </row>
    <row r="452" spans="1:21" ht="30" x14ac:dyDescent="0.25">
      <c r="A452" s="192" t="s">
        <v>656</v>
      </c>
      <c r="B452" s="192" t="s">
        <v>113</v>
      </c>
      <c r="C452" s="192" t="s">
        <v>120</v>
      </c>
      <c r="D452" s="192" t="s">
        <v>524</v>
      </c>
      <c r="E452" s="192" t="s">
        <v>528</v>
      </c>
      <c r="F452" s="192" t="s">
        <v>656</v>
      </c>
      <c r="G452" s="192" t="s">
        <v>6</v>
      </c>
      <c r="H452" s="193">
        <v>90762.919800000003</v>
      </c>
      <c r="I452" s="193">
        <v>158835.1096</v>
      </c>
      <c r="J452" s="193">
        <v>123180.7931</v>
      </c>
      <c r="K452" s="193">
        <v>215566.38810000001</v>
      </c>
      <c r="L452" s="193">
        <v>155506.3535</v>
      </c>
      <c r="M452" s="193">
        <v>272136.11869999999</v>
      </c>
      <c r="N452" s="193">
        <v>204462.95670000001</v>
      </c>
      <c r="O452" s="193">
        <v>357810.17420000001</v>
      </c>
      <c r="P452" s="193">
        <v>252879.77590000001</v>
      </c>
      <c r="Q452" s="193">
        <v>442539.6078</v>
      </c>
      <c r="R452" s="193">
        <v>284557.89539999998</v>
      </c>
      <c r="S452" s="193">
        <v>497976.31689999998</v>
      </c>
      <c r="T452" s="193">
        <v>315756.20689999999</v>
      </c>
      <c r="U452" s="193">
        <v>552573.36199999996</v>
      </c>
    </row>
    <row r="453" spans="1:21" ht="30" x14ac:dyDescent="0.25">
      <c r="A453" s="192" t="s">
        <v>656</v>
      </c>
      <c r="B453" s="192" t="s">
        <v>113</v>
      </c>
      <c r="C453" s="192" t="s">
        <v>120</v>
      </c>
      <c r="D453" s="192" t="s">
        <v>524</v>
      </c>
      <c r="E453" s="192" t="s">
        <v>528</v>
      </c>
      <c r="F453" s="192" t="s">
        <v>657</v>
      </c>
      <c r="G453" s="192" t="s">
        <v>4</v>
      </c>
      <c r="H453" s="193">
        <v>103562.8363</v>
      </c>
      <c r="I453" s="193">
        <v>165700.54070000001</v>
      </c>
      <c r="J453" s="193">
        <v>144987.97089999999</v>
      </c>
      <c r="K453" s="193">
        <v>231980.7568</v>
      </c>
      <c r="L453" s="193">
        <v>186413.1054</v>
      </c>
      <c r="M453" s="193">
        <v>298260.9731</v>
      </c>
      <c r="N453" s="193">
        <v>248550.80720000001</v>
      </c>
      <c r="O453" s="193">
        <v>397681.29749999999</v>
      </c>
      <c r="P453" s="193">
        <v>310688.50900000002</v>
      </c>
      <c r="Q453" s="193">
        <v>497101.62180000002</v>
      </c>
      <c r="R453" s="193">
        <v>352113.64350000001</v>
      </c>
      <c r="S453" s="193">
        <v>563381.83810000005</v>
      </c>
      <c r="T453" s="193">
        <v>393538.7781</v>
      </c>
      <c r="U453" s="193">
        <v>629662.05429999996</v>
      </c>
    </row>
    <row r="454" spans="1:21" x14ac:dyDescent="0.25">
      <c r="A454" s="192" t="s">
        <v>656</v>
      </c>
      <c r="B454" s="192" t="s">
        <v>113</v>
      </c>
      <c r="C454" s="192" t="s">
        <v>120</v>
      </c>
      <c r="D454" s="192" t="s">
        <v>524</v>
      </c>
      <c r="E454" s="192" t="s">
        <v>131</v>
      </c>
      <c r="F454" s="192" t="s">
        <v>654</v>
      </c>
      <c r="G454" s="192" t="s">
        <v>56</v>
      </c>
      <c r="H454" s="193">
        <v>120466.1747</v>
      </c>
      <c r="I454" s="193">
        <v>210815.8057</v>
      </c>
      <c r="J454" s="193">
        <v>156376.8498</v>
      </c>
      <c r="K454" s="193">
        <v>273659.48729999998</v>
      </c>
      <c r="L454" s="193">
        <v>187539.16510000001</v>
      </c>
      <c r="M454" s="193">
        <v>328193.53909999999</v>
      </c>
      <c r="N454" s="193">
        <v>224328.11499999999</v>
      </c>
      <c r="O454" s="193">
        <v>392574.20130000002</v>
      </c>
      <c r="P454" s="193">
        <v>264701.88319999998</v>
      </c>
      <c r="Q454" s="193">
        <v>463228.29550000001</v>
      </c>
      <c r="R454" s="193">
        <v>290364.76179999998</v>
      </c>
      <c r="S454" s="193">
        <v>508138.33309999999</v>
      </c>
      <c r="T454" s="193">
        <v>313664.11469999998</v>
      </c>
      <c r="U454" s="193">
        <v>548912.20070000004</v>
      </c>
    </row>
    <row r="455" spans="1:21" x14ac:dyDescent="0.25">
      <c r="A455" s="192" t="s">
        <v>656</v>
      </c>
      <c r="B455" s="192" t="s">
        <v>113</v>
      </c>
      <c r="C455" s="192" t="s">
        <v>120</v>
      </c>
      <c r="D455" s="192" t="s">
        <v>524</v>
      </c>
      <c r="E455" s="192" t="s">
        <v>131</v>
      </c>
      <c r="F455" s="192" t="s">
        <v>655</v>
      </c>
      <c r="G455" s="192" t="s">
        <v>5</v>
      </c>
      <c r="H455" s="193">
        <v>103792.5726</v>
      </c>
      <c r="I455" s="193">
        <v>181637.00210000001</v>
      </c>
      <c r="J455" s="193">
        <v>136467.23680000001</v>
      </c>
      <c r="K455" s="193">
        <v>238817.66450000001</v>
      </c>
      <c r="L455" s="193">
        <v>166355.5012</v>
      </c>
      <c r="M455" s="193">
        <v>291122.12709999998</v>
      </c>
      <c r="N455" s="193">
        <v>204912.3553</v>
      </c>
      <c r="O455" s="193">
        <v>358596.62180000002</v>
      </c>
      <c r="P455" s="193">
        <v>244208.31950000001</v>
      </c>
      <c r="Q455" s="193">
        <v>427364.55910000001</v>
      </c>
      <c r="R455" s="193">
        <v>269901.00390000001</v>
      </c>
      <c r="S455" s="193">
        <v>472326.75699999998</v>
      </c>
      <c r="T455" s="193">
        <v>293533.03590000002</v>
      </c>
      <c r="U455" s="193">
        <v>513682.81290000002</v>
      </c>
    </row>
    <row r="456" spans="1:21" x14ac:dyDescent="0.25">
      <c r="A456" s="192" t="s">
        <v>656</v>
      </c>
      <c r="B456" s="192" t="s">
        <v>113</v>
      </c>
      <c r="C456" s="192" t="s">
        <v>120</v>
      </c>
      <c r="D456" s="192" t="s">
        <v>524</v>
      </c>
      <c r="E456" s="192" t="s">
        <v>131</v>
      </c>
      <c r="F456" s="192" t="s">
        <v>656</v>
      </c>
      <c r="G456" s="192" t="s">
        <v>6</v>
      </c>
      <c r="H456" s="193">
        <v>93361.520199999999</v>
      </c>
      <c r="I456" s="193">
        <v>163382.66039999999</v>
      </c>
      <c r="J456" s="193">
        <v>126742.6125</v>
      </c>
      <c r="K456" s="193">
        <v>221799.57180000001</v>
      </c>
      <c r="L456" s="193">
        <v>160029.5816</v>
      </c>
      <c r="M456" s="193">
        <v>280051.76770000003</v>
      </c>
      <c r="N456" s="193">
        <v>210437.47949999999</v>
      </c>
      <c r="O456" s="193">
        <v>368265.58909999998</v>
      </c>
      <c r="P456" s="193">
        <v>260295.00940000001</v>
      </c>
      <c r="Q456" s="193">
        <v>455516.26640000002</v>
      </c>
      <c r="R456" s="193">
        <v>292921.84269999998</v>
      </c>
      <c r="S456" s="193">
        <v>512613.22460000002</v>
      </c>
      <c r="T456" s="193">
        <v>325059.46000000002</v>
      </c>
      <c r="U456" s="193">
        <v>568854.05500000005</v>
      </c>
    </row>
    <row r="457" spans="1:21" x14ac:dyDescent="0.25">
      <c r="A457" s="192" t="s">
        <v>656</v>
      </c>
      <c r="B457" s="192" t="s">
        <v>113</v>
      </c>
      <c r="C457" s="192" t="s">
        <v>120</v>
      </c>
      <c r="D457" s="192" t="s">
        <v>524</v>
      </c>
      <c r="E457" s="192" t="s">
        <v>131</v>
      </c>
      <c r="F457" s="192" t="s">
        <v>657</v>
      </c>
      <c r="G457" s="192" t="s">
        <v>4</v>
      </c>
      <c r="H457" s="193">
        <v>106277.6731</v>
      </c>
      <c r="I457" s="193">
        <v>170044.2795</v>
      </c>
      <c r="J457" s="193">
        <v>148788.74230000001</v>
      </c>
      <c r="K457" s="193">
        <v>238061.99119999999</v>
      </c>
      <c r="L457" s="193">
        <v>191299.81159999999</v>
      </c>
      <c r="M457" s="193">
        <v>306079.70309999998</v>
      </c>
      <c r="N457" s="193">
        <v>255066.4155</v>
      </c>
      <c r="O457" s="193">
        <v>408106.2708</v>
      </c>
      <c r="P457" s="193">
        <v>318833.01929999999</v>
      </c>
      <c r="Q457" s="193">
        <v>510132.83840000001</v>
      </c>
      <c r="R457" s="193">
        <v>361344.08850000001</v>
      </c>
      <c r="S457" s="193">
        <v>578150.55039999995</v>
      </c>
      <c r="T457" s="193">
        <v>403855.15779999999</v>
      </c>
      <c r="U457" s="193">
        <v>646168.26210000005</v>
      </c>
    </row>
    <row r="458" spans="1:21" x14ac:dyDescent="0.25">
      <c r="A458" s="192" t="s">
        <v>656</v>
      </c>
      <c r="B458" s="192" t="s">
        <v>113</v>
      </c>
      <c r="C458" s="192" t="s">
        <v>132</v>
      </c>
      <c r="D458" s="192" t="s">
        <v>446</v>
      </c>
      <c r="E458" s="192" t="s">
        <v>245</v>
      </c>
      <c r="F458" s="192" t="s">
        <v>654</v>
      </c>
      <c r="G458" s="192" t="s">
        <v>56</v>
      </c>
      <c r="H458" s="193">
        <v>127494.9932</v>
      </c>
      <c r="I458" s="193">
        <v>223116.23819999999</v>
      </c>
      <c r="J458" s="193">
        <v>165156.35459999999</v>
      </c>
      <c r="K458" s="193">
        <v>289023.62060000002</v>
      </c>
      <c r="L458" s="193">
        <v>197840.89120000001</v>
      </c>
      <c r="M458" s="193">
        <v>346221.55949999997</v>
      </c>
      <c r="N458" s="193">
        <v>236309.636</v>
      </c>
      <c r="O458" s="193">
        <v>413541.86300000001</v>
      </c>
      <c r="P458" s="193">
        <v>278546.27380000002</v>
      </c>
      <c r="Q458" s="193">
        <v>487455.9792</v>
      </c>
      <c r="R458" s="193">
        <v>305423.36129999999</v>
      </c>
      <c r="S458" s="193">
        <v>534490.88219999999</v>
      </c>
      <c r="T458" s="193">
        <v>329606.96669999999</v>
      </c>
      <c r="U458" s="193">
        <v>576812.19169999997</v>
      </c>
    </row>
    <row r="459" spans="1:21" x14ac:dyDescent="0.25">
      <c r="A459" s="192" t="s">
        <v>656</v>
      </c>
      <c r="B459" s="192" t="s">
        <v>113</v>
      </c>
      <c r="C459" s="192" t="s">
        <v>132</v>
      </c>
      <c r="D459" s="192" t="s">
        <v>446</v>
      </c>
      <c r="E459" s="192" t="s">
        <v>245</v>
      </c>
      <c r="F459" s="192" t="s">
        <v>655</v>
      </c>
      <c r="G459" s="192" t="s">
        <v>5</v>
      </c>
      <c r="H459" s="193">
        <v>111302.36</v>
      </c>
      <c r="I459" s="193">
        <v>194779.13</v>
      </c>
      <c r="J459" s="193">
        <v>145821.05679999999</v>
      </c>
      <c r="K459" s="193">
        <v>255186.84950000001</v>
      </c>
      <c r="L459" s="193">
        <v>177268.29389999999</v>
      </c>
      <c r="M459" s="193">
        <v>310219.51429999998</v>
      </c>
      <c r="N459" s="193">
        <v>217453.94579999999</v>
      </c>
      <c r="O459" s="193">
        <v>380544.40519999998</v>
      </c>
      <c r="P459" s="193">
        <v>258643.8702</v>
      </c>
      <c r="Q459" s="193">
        <v>452626.77279999998</v>
      </c>
      <c r="R459" s="193">
        <v>285624.68729999999</v>
      </c>
      <c r="S459" s="193">
        <v>499843.20260000002</v>
      </c>
      <c r="T459" s="193">
        <v>310297.30690000003</v>
      </c>
      <c r="U459" s="193">
        <v>543020.28709999996</v>
      </c>
    </row>
    <row r="460" spans="1:21" x14ac:dyDescent="0.25">
      <c r="A460" s="192" t="s">
        <v>656</v>
      </c>
      <c r="B460" s="192" t="s">
        <v>113</v>
      </c>
      <c r="C460" s="192" t="s">
        <v>132</v>
      </c>
      <c r="D460" s="192" t="s">
        <v>446</v>
      </c>
      <c r="E460" s="192" t="s">
        <v>245</v>
      </c>
      <c r="F460" s="192" t="s">
        <v>656</v>
      </c>
      <c r="G460" s="192" t="s">
        <v>6</v>
      </c>
      <c r="H460" s="193">
        <v>101803.51979999999</v>
      </c>
      <c r="I460" s="193">
        <v>178156.15960000001</v>
      </c>
      <c r="J460" s="193">
        <v>138675.7438</v>
      </c>
      <c r="K460" s="193">
        <v>242682.55179999999</v>
      </c>
      <c r="L460" s="193">
        <v>175456.55989999999</v>
      </c>
      <c r="M460" s="193">
        <v>307048.97989999998</v>
      </c>
      <c r="N460" s="193">
        <v>231091.4558</v>
      </c>
      <c r="O460" s="193">
        <v>404410.0478</v>
      </c>
      <c r="P460" s="193">
        <v>286191.85989999998</v>
      </c>
      <c r="Q460" s="193">
        <v>500835.7548</v>
      </c>
      <c r="R460" s="193">
        <v>322331.58240000001</v>
      </c>
      <c r="S460" s="193">
        <v>564080.26930000004</v>
      </c>
      <c r="T460" s="193">
        <v>357996.20110000001</v>
      </c>
      <c r="U460" s="193">
        <v>626493.35190000001</v>
      </c>
    </row>
    <row r="461" spans="1:21" x14ac:dyDescent="0.25">
      <c r="A461" s="192" t="s">
        <v>656</v>
      </c>
      <c r="B461" s="192" t="s">
        <v>113</v>
      </c>
      <c r="C461" s="192" t="s">
        <v>132</v>
      </c>
      <c r="D461" s="192" t="s">
        <v>446</v>
      </c>
      <c r="E461" s="192" t="s">
        <v>245</v>
      </c>
      <c r="F461" s="192" t="s">
        <v>657</v>
      </c>
      <c r="G461" s="192" t="s">
        <v>4</v>
      </c>
      <c r="H461" s="193">
        <v>112514.99649999999</v>
      </c>
      <c r="I461" s="193">
        <v>180023.99710000001</v>
      </c>
      <c r="J461" s="193">
        <v>157520.995</v>
      </c>
      <c r="K461" s="193">
        <v>252033.59580000001</v>
      </c>
      <c r="L461" s="193">
        <v>202526.99359999999</v>
      </c>
      <c r="M461" s="193">
        <v>324043.19469999999</v>
      </c>
      <c r="N461" s="193">
        <v>270035.9914</v>
      </c>
      <c r="O461" s="193">
        <v>432057.59289999999</v>
      </c>
      <c r="P461" s="193">
        <v>337544.98930000002</v>
      </c>
      <c r="Q461" s="193">
        <v>540071.99100000004</v>
      </c>
      <c r="R461" s="193">
        <v>382550.98790000001</v>
      </c>
      <c r="S461" s="193">
        <v>612081.58979999996</v>
      </c>
      <c r="T461" s="193">
        <v>427556.9865</v>
      </c>
      <c r="U461" s="193">
        <v>684091.18859999999</v>
      </c>
    </row>
    <row r="462" spans="1:21" x14ac:dyDescent="0.25">
      <c r="A462" s="192" t="s">
        <v>656</v>
      </c>
      <c r="B462" s="192" t="s">
        <v>113</v>
      </c>
      <c r="C462" s="192" t="s">
        <v>132</v>
      </c>
      <c r="D462" s="192" t="s">
        <v>446</v>
      </c>
      <c r="E462" s="192" t="s">
        <v>529</v>
      </c>
      <c r="F462" s="192" t="s">
        <v>654</v>
      </c>
      <c r="G462" s="192" t="s">
        <v>56</v>
      </c>
      <c r="H462" s="193">
        <v>125748.99310000001</v>
      </c>
      <c r="I462" s="193">
        <v>220060.73790000001</v>
      </c>
      <c r="J462" s="193">
        <v>162985.15530000001</v>
      </c>
      <c r="K462" s="193">
        <v>285224.02189999999</v>
      </c>
      <c r="L462" s="193">
        <v>195299.87969999999</v>
      </c>
      <c r="M462" s="193">
        <v>341774.78940000001</v>
      </c>
      <c r="N462" s="193">
        <v>233364.46679999999</v>
      </c>
      <c r="O462" s="193">
        <v>408387.81699999998</v>
      </c>
      <c r="P462" s="193">
        <v>275152.20319999999</v>
      </c>
      <c r="Q462" s="193">
        <v>481516.35550000001</v>
      </c>
      <c r="R462" s="193">
        <v>301735.62910000002</v>
      </c>
      <c r="S462" s="193">
        <v>528037.35089999996</v>
      </c>
      <c r="T462" s="193">
        <v>325712.93229999999</v>
      </c>
      <c r="U462" s="193">
        <v>569997.63139999995</v>
      </c>
    </row>
    <row r="463" spans="1:21" x14ac:dyDescent="0.25">
      <c r="A463" s="192" t="s">
        <v>656</v>
      </c>
      <c r="B463" s="192" t="s">
        <v>113</v>
      </c>
      <c r="C463" s="192" t="s">
        <v>132</v>
      </c>
      <c r="D463" s="192" t="s">
        <v>446</v>
      </c>
      <c r="E463" s="192" t="s">
        <v>529</v>
      </c>
      <c r="F463" s="192" t="s">
        <v>655</v>
      </c>
      <c r="G463" s="192" t="s">
        <v>5</v>
      </c>
      <c r="H463" s="193">
        <v>109396.03690000001</v>
      </c>
      <c r="I463" s="193">
        <v>191443.06450000001</v>
      </c>
      <c r="J463" s="193">
        <v>143458.4192</v>
      </c>
      <c r="K463" s="193">
        <v>251052.2335</v>
      </c>
      <c r="L463" s="193">
        <v>174523.59349999999</v>
      </c>
      <c r="M463" s="193">
        <v>305416.28869999998</v>
      </c>
      <c r="N463" s="193">
        <v>214322.08679999999</v>
      </c>
      <c r="O463" s="193">
        <v>375063.652</v>
      </c>
      <c r="P463" s="193">
        <v>255052.74609999999</v>
      </c>
      <c r="Q463" s="193">
        <v>446342.30570000003</v>
      </c>
      <c r="R463" s="193">
        <v>281719.51049999997</v>
      </c>
      <c r="S463" s="193">
        <v>493009.1434</v>
      </c>
      <c r="T463" s="193">
        <v>306143.14610000001</v>
      </c>
      <c r="U463" s="193">
        <v>535750.50580000004</v>
      </c>
    </row>
    <row r="464" spans="1:21" x14ac:dyDescent="0.25">
      <c r="A464" s="192" t="s">
        <v>656</v>
      </c>
      <c r="B464" s="192" t="s">
        <v>113</v>
      </c>
      <c r="C464" s="192" t="s">
        <v>132</v>
      </c>
      <c r="D464" s="192" t="s">
        <v>446</v>
      </c>
      <c r="E464" s="192" t="s">
        <v>529</v>
      </c>
      <c r="F464" s="192" t="s">
        <v>656</v>
      </c>
      <c r="G464" s="192" t="s">
        <v>6</v>
      </c>
      <c r="H464" s="193">
        <v>99622.337499999994</v>
      </c>
      <c r="I464" s="193">
        <v>174339.09049999999</v>
      </c>
      <c r="J464" s="193">
        <v>135583.9779</v>
      </c>
      <c r="K464" s="193">
        <v>237271.9613</v>
      </c>
      <c r="L464" s="193">
        <v>171453.30540000001</v>
      </c>
      <c r="M464" s="193">
        <v>300043.2844</v>
      </c>
      <c r="N464" s="193">
        <v>225725.55910000001</v>
      </c>
      <c r="O464" s="193">
        <v>395019.72850000003</v>
      </c>
      <c r="P464" s="193">
        <v>279458.02899999998</v>
      </c>
      <c r="Q464" s="193">
        <v>489051.55060000002</v>
      </c>
      <c r="R464" s="193">
        <v>314679.9154</v>
      </c>
      <c r="S464" s="193">
        <v>550689.85199999996</v>
      </c>
      <c r="T464" s="193">
        <v>349421.99400000001</v>
      </c>
      <c r="U464" s="193">
        <v>611488.48939999996</v>
      </c>
    </row>
    <row r="465" spans="1:21" x14ac:dyDescent="0.25">
      <c r="A465" s="192" t="s">
        <v>656</v>
      </c>
      <c r="B465" s="192" t="s">
        <v>113</v>
      </c>
      <c r="C465" s="192" t="s">
        <v>132</v>
      </c>
      <c r="D465" s="192" t="s">
        <v>446</v>
      </c>
      <c r="E465" s="192" t="s">
        <v>529</v>
      </c>
      <c r="F465" s="192" t="s">
        <v>657</v>
      </c>
      <c r="G465" s="192" t="s">
        <v>4</v>
      </c>
      <c r="H465" s="193">
        <v>110964.5868</v>
      </c>
      <c r="I465" s="193">
        <v>177543.34160000001</v>
      </c>
      <c r="J465" s="193">
        <v>155350.42139999999</v>
      </c>
      <c r="K465" s="193">
        <v>248560.67800000001</v>
      </c>
      <c r="L465" s="193">
        <v>199736.2562</v>
      </c>
      <c r="M465" s="193">
        <v>319578.0147</v>
      </c>
      <c r="N465" s="193">
        <v>266315.00829999999</v>
      </c>
      <c r="O465" s="193">
        <v>426104.0196</v>
      </c>
      <c r="P465" s="193">
        <v>332893.76030000002</v>
      </c>
      <c r="Q465" s="193">
        <v>532630.02450000006</v>
      </c>
      <c r="R465" s="193">
        <v>377279.59509999998</v>
      </c>
      <c r="S465" s="193">
        <v>603647.36109999998</v>
      </c>
      <c r="T465" s="193">
        <v>421665.42979999998</v>
      </c>
      <c r="U465" s="193">
        <v>674664.69759999996</v>
      </c>
    </row>
    <row r="466" spans="1:21" ht="30" x14ac:dyDescent="0.25">
      <c r="A466" s="192" t="s">
        <v>656</v>
      </c>
      <c r="B466" s="192" t="s">
        <v>113</v>
      </c>
      <c r="C466" s="192" t="s">
        <v>132</v>
      </c>
      <c r="D466" s="192" t="s">
        <v>446</v>
      </c>
      <c r="E466" s="192" t="s">
        <v>133</v>
      </c>
      <c r="F466" s="192" t="s">
        <v>654</v>
      </c>
      <c r="G466" s="192" t="s">
        <v>56</v>
      </c>
      <c r="H466" s="193">
        <v>116988.5735</v>
      </c>
      <c r="I466" s="193">
        <v>204730.0036</v>
      </c>
      <c r="J466" s="193">
        <v>151558.6692</v>
      </c>
      <c r="K466" s="193">
        <v>265227.67119999998</v>
      </c>
      <c r="L466" s="193">
        <v>181560.33189999999</v>
      </c>
      <c r="M466" s="193">
        <v>317730.5809</v>
      </c>
      <c r="N466" s="193">
        <v>216875.6286</v>
      </c>
      <c r="O466" s="193">
        <v>379532.35019999999</v>
      </c>
      <c r="P466" s="193">
        <v>255649.24890000001</v>
      </c>
      <c r="Q466" s="193">
        <v>447386.18550000002</v>
      </c>
      <c r="R466" s="193">
        <v>280321.576</v>
      </c>
      <c r="S466" s="193">
        <v>490562.75790000003</v>
      </c>
      <c r="T466" s="193">
        <v>302529.22360000003</v>
      </c>
      <c r="U466" s="193">
        <v>529426.14139999996</v>
      </c>
    </row>
    <row r="467" spans="1:21" ht="30" x14ac:dyDescent="0.25">
      <c r="A467" s="192" t="s">
        <v>656</v>
      </c>
      <c r="B467" s="192" t="s">
        <v>113</v>
      </c>
      <c r="C467" s="192" t="s">
        <v>132</v>
      </c>
      <c r="D467" s="192" t="s">
        <v>446</v>
      </c>
      <c r="E467" s="192" t="s">
        <v>133</v>
      </c>
      <c r="F467" s="192" t="s">
        <v>655</v>
      </c>
      <c r="G467" s="192" t="s">
        <v>5</v>
      </c>
      <c r="H467" s="193">
        <v>102078.5248</v>
      </c>
      <c r="I467" s="193">
        <v>178637.4184</v>
      </c>
      <c r="J467" s="193">
        <v>133754.8798</v>
      </c>
      <c r="K467" s="193">
        <v>234071.03969999999</v>
      </c>
      <c r="L467" s="193">
        <v>162617.247</v>
      </c>
      <c r="M467" s="193">
        <v>284580.18219999998</v>
      </c>
      <c r="N467" s="193">
        <v>199513.45819999999</v>
      </c>
      <c r="O467" s="193">
        <v>349148.55180000002</v>
      </c>
      <c r="P467" s="193">
        <v>237323.27290000001</v>
      </c>
      <c r="Q467" s="193">
        <v>415315.72749999998</v>
      </c>
      <c r="R467" s="193">
        <v>262088.21</v>
      </c>
      <c r="S467" s="193">
        <v>458654.36749999999</v>
      </c>
      <c r="T467" s="193">
        <v>284739.69589999999</v>
      </c>
      <c r="U467" s="193">
        <v>498294.46779999998</v>
      </c>
    </row>
    <row r="468" spans="1:21" ht="30" x14ac:dyDescent="0.25">
      <c r="A468" s="192" t="s">
        <v>656</v>
      </c>
      <c r="B468" s="192" t="s">
        <v>113</v>
      </c>
      <c r="C468" s="192" t="s">
        <v>132</v>
      </c>
      <c r="D468" s="192" t="s">
        <v>446</v>
      </c>
      <c r="E468" s="192" t="s">
        <v>133</v>
      </c>
      <c r="F468" s="192" t="s">
        <v>656</v>
      </c>
      <c r="G468" s="192" t="s">
        <v>6</v>
      </c>
      <c r="H468" s="193">
        <v>93307.557100000005</v>
      </c>
      <c r="I468" s="193">
        <v>163288.2248</v>
      </c>
      <c r="J468" s="193">
        <v>127086.2818</v>
      </c>
      <c r="K468" s="193">
        <v>222400.9932</v>
      </c>
      <c r="L468" s="193">
        <v>160780.8389</v>
      </c>
      <c r="M468" s="193">
        <v>281366.46799999999</v>
      </c>
      <c r="N468" s="193">
        <v>211749.61970000001</v>
      </c>
      <c r="O468" s="193">
        <v>370561.8345</v>
      </c>
      <c r="P468" s="193">
        <v>262226.24459999998</v>
      </c>
      <c r="Q468" s="193">
        <v>458895.92800000001</v>
      </c>
      <c r="R468" s="193">
        <v>295330.4878</v>
      </c>
      <c r="S468" s="193">
        <v>516828.35369999998</v>
      </c>
      <c r="T468" s="193">
        <v>327997.25900000002</v>
      </c>
      <c r="U468" s="193">
        <v>573995.20330000005</v>
      </c>
    </row>
    <row r="469" spans="1:21" ht="30" x14ac:dyDescent="0.25">
      <c r="A469" s="192" t="s">
        <v>656</v>
      </c>
      <c r="B469" s="192" t="s">
        <v>113</v>
      </c>
      <c r="C469" s="192" t="s">
        <v>132</v>
      </c>
      <c r="D469" s="192" t="s">
        <v>446</v>
      </c>
      <c r="E469" s="192" t="s">
        <v>133</v>
      </c>
      <c r="F469" s="192" t="s">
        <v>657</v>
      </c>
      <c r="G469" s="192" t="s">
        <v>4</v>
      </c>
      <c r="H469" s="193">
        <v>103241.7309</v>
      </c>
      <c r="I469" s="193">
        <v>165186.77189999999</v>
      </c>
      <c r="J469" s="193">
        <v>144538.42319999999</v>
      </c>
      <c r="K469" s="193">
        <v>231261.48060000001</v>
      </c>
      <c r="L469" s="193">
        <v>185835.11559999999</v>
      </c>
      <c r="M469" s="193">
        <v>297336.18949999998</v>
      </c>
      <c r="N469" s="193">
        <v>247780.15419999999</v>
      </c>
      <c r="O469" s="193">
        <v>396448.25260000001</v>
      </c>
      <c r="P469" s="193">
        <v>309725.19270000001</v>
      </c>
      <c r="Q469" s="193">
        <v>495560.31569999998</v>
      </c>
      <c r="R469" s="193">
        <v>351021.88510000001</v>
      </c>
      <c r="S469" s="193">
        <v>561635.02450000006</v>
      </c>
      <c r="T469" s="193">
        <v>392318.57740000001</v>
      </c>
      <c r="U469" s="193">
        <v>627709.73329999996</v>
      </c>
    </row>
    <row r="470" spans="1:21" ht="30" x14ac:dyDescent="0.25">
      <c r="A470" s="192" t="s">
        <v>656</v>
      </c>
      <c r="B470" s="192" t="s">
        <v>113</v>
      </c>
      <c r="C470" s="192" t="s">
        <v>132</v>
      </c>
      <c r="D470" s="192" t="s">
        <v>446</v>
      </c>
      <c r="E470" s="192" t="s">
        <v>530</v>
      </c>
      <c r="F470" s="192" t="s">
        <v>654</v>
      </c>
      <c r="G470" s="192" t="s">
        <v>56</v>
      </c>
      <c r="H470" s="193">
        <v>123958.1822</v>
      </c>
      <c r="I470" s="193">
        <v>216926.81890000001</v>
      </c>
      <c r="J470" s="193">
        <v>160719.25750000001</v>
      </c>
      <c r="K470" s="193">
        <v>281258.70069999999</v>
      </c>
      <c r="L470" s="193">
        <v>192621.19880000001</v>
      </c>
      <c r="M470" s="193">
        <v>337087.09779999999</v>
      </c>
      <c r="N470" s="193">
        <v>230218.46590000001</v>
      </c>
      <c r="O470" s="193">
        <v>402882.31520000001</v>
      </c>
      <c r="P470" s="193">
        <v>271490.0392</v>
      </c>
      <c r="Q470" s="193">
        <v>475107.56849999999</v>
      </c>
      <c r="R470" s="193">
        <v>297740.24190000002</v>
      </c>
      <c r="S470" s="193">
        <v>521045.42340000003</v>
      </c>
      <c r="T470" s="193">
        <v>321452.20059999998</v>
      </c>
      <c r="U470" s="193">
        <v>562541.35100000002</v>
      </c>
    </row>
    <row r="471" spans="1:21" ht="30" x14ac:dyDescent="0.25">
      <c r="A471" s="192" t="s">
        <v>656</v>
      </c>
      <c r="B471" s="192" t="s">
        <v>113</v>
      </c>
      <c r="C471" s="192" t="s">
        <v>132</v>
      </c>
      <c r="D471" s="192" t="s">
        <v>446</v>
      </c>
      <c r="E471" s="192" t="s">
        <v>530</v>
      </c>
      <c r="F471" s="192" t="s">
        <v>655</v>
      </c>
      <c r="G471" s="192" t="s">
        <v>5</v>
      </c>
      <c r="H471" s="193">
        <v>107605.226</v>
      </c>
      <c r="I471" s="193">
        <v>188309.14550000001</v>
      </c>
      <c r="J471" s="193">
        <v>141192.52129999999</v>
      </c>
      <c r="K471" s="193">
        <v>247086.9123</v>
      </c>
      <c r="L471" s="193">
        <v>171844.91260000001</v>
      </c>
      <c r="M471" s="193">
        <v>300728.59700000001</v>
      </c>
      <c r="N471" s="193">
        <v>211176.08590000001</v>
      </c>
      <c r="O471" s="193">
        <v>369558.15019999997</v>
      </c>
      <c r="P471" s="193">
        <v>251390.5822</v>
      </c>
      <c r="Q471" s="193">
        <v>439933.51870000002</v>
      </c>
      <c r="R471" s="193">
        <v>277711.37339999998</v>
      </c>
      <c r="S471" s="193">
        <v>485994.90330000001</v>
      </c>
      <c r="T471" s="193">
        <v>301841.37449999998</v>
      </c>
      <c r="U471" s="193">
        <v>528222.40540000005</v>
      </c>
    </row>
    <row r="472" spans="1:21" ht="30" x14ac:dyDescent="0.25">
      <c r="A472" s="192" t="s">
        <v>656</v>
      </c>
      <c r="B472" s="192" t="s">
        <v>113</v>
      </c>
      <c r="C472" s="192" t="s">
        <v>132</v>
      </c>
      <c r="D472" s="192" t="s">
        <v>446</v>
      </c>
      <c r="E472" s="192" t="s">
        <v>530</v>
      </c>
      <c r="F472" s="192" t="s">
        <v>656</v>
      </c>
      <c r="G472" s="192" t="s">
        <v>6</v>
      </c>
      <c r="H472" s="193">
        <v>97723.892399999997</v>
      </c>
      <c r="I472" s="193">
        <v>171016.81169999999</v>
      </c>
      <c r="J472" s="193">
        <v>132926.15479999999</v>
      </c>
      <c r="K472" s="193">
        <v>232620.77110000001</v>
      </c>
      <c r="L472" s="193">
        <v>168036.10430000001</v>
      </c>
      <c r="M472" s="193">
        <v>294063.1826</v>
      </c>
      <c r="N472" s="193">
        <v>221169.291</v>
      </c>
      <c r="O472" s="193">
        <v>387046.25939999998</v>
      </c>
      <c r="P472" s="193">
        <v>273762.69380000001</v>
      </c>
      <c r="Q472" s="193">
        <v>479084.71429999999</v>
      </c>
      <c r="R472" s="193">
        <v>308225.2023</v>
      </c>
      <c r="S472" s="193">
        <v>539394.10419999994</v>
      </c>
      <c r="T472" s="193">
        <v>342207.90289999999</v>
      </c>
      <c r="U472" s="193">
        <v>598863.82999999996</v>
      </c>
    </row>
    <row r="473" spans="1:21" ht="30" x14ac:dyDescent="0.25">
      <c r="A473" s="192" t="s">
        <v>656</v>
      </c>
      <c r="B473" s="192" t="s">
        <v>113</v>
      </c>
      <c r="C473" s="192" t="s">
        <v>132</v>
      </c>
      <c r="D473" s="192" t="s">
        <v>446</v>
      </c>
      <c r="E473" s="192" t="s">
        <v>530</v>
      </c>
      <c r="F473" s="192" t="s">
        <v>657</v>
      </c>
      <c r="G473" s="192" t="s">
        <v>4</v>
      </c>
      <c r="H473" s="193">
        <v>109378.4988</v>
      </c>
      <c r="I473" s="193">
        <v>175005.60070000001</v>
      </c>
      <c r="J473" s="193">
        <v>153129.8982</v>
      </c>
      <c r="K473" s="193">
        <v>245007.84080000001</v>
      </c>
      <c r="L473" s="193">
        <v>196881.2977</v>
      </c>
      <c r="M473" s="193">
        <v>315010.08110000001</v>
      </c>
      <c r="N473" s="193">
        <v>262508.397</v>
      </c>
      <c r="O473" s="193">
        <v>420013.44150000002</v>
      </c>
      <c r="P473" s="193">
        <v>328135.4963</v>
      </c>
      <c r="Q473" s="193">
        <v>525016.80180000002</v>
      </c>
      <c r="R473" s="193">
        <v>371886.8958</v>
      </c>
      <c r="S473" s="193">
        <v>595019.04209999996</v>
      </c>
      <c r="T473" s="193">
        <v>415638.29519999999</v>
      </c>
      <c r="U473" s="193">
        <v>665021.28229999996</v>
      </c>
    </row>
    <row r="474" spans="1:21" x14ac:dyDescent="0.25">
      <c r="A474" s="192" t="s">
        <v>656</v>
      </c>
      <c r="B474" s="192" t="s">
        <v>113</v>
      </c>
      <c r="C474" s="192" t="s">
        <v>132</v>
      </c>
      <c r="D474" s="192" t="s">
        <v>446</v>
      </c>
      <c r="E474" s="192" t="s">
        <v>531</v>
      </c>
      <c r="F474" s="192" t="s">
        <v>654</v>
      </c>
      <c r="G474" s="192" t="s">
        <v>56</v>
      </c>
      <c r="H474" s="193">
        <v>116346.826</v>
      </c>
      <c r="I474" s="193">
        <v>203606.9455</v>
      </c>
      <c r="J474" s="193">
        <v>150708.67139999999</v>
      </c>
      <c r="K474" s="193">
        <v>263740.17499999999</v>
      </c>
      <c r="L474" s="193">
        <v>180529.76879999999</v>
      </c>
      <c r="M474" s="193">
        <v>315927.09539999999</v>
      </c>
      <c r="N474" s="193">
        <v>215626.1298</v>
      </c>
      <c r="O474" s="193">
        <v>377345.72720000002</v>
      </c>
      <c r="P474" s="193">
        <v>254160.43419999999</v>
      </c>
      <c r="Q474" s="193">
        <v>444780.7599</v>
      </c>
      <c r="R474" s="193">
        <v>278682.12520000001</v>
      </c>
      <c r="S474" s="193">
        <v>487693.71909999999</v>
      </c>
      <c r="T474" s="193">
        <v>300742.28259999998</v>
      </c>
      <c r="U474" s="193">
        <v>526298.99450000003</v>
      </c>
    </row>
    <row r="475" spans="1:21" x14ac:dyDescent="0.25">
      <c r="A475" s="192" t="s">
        <v>656</v>
      </c>
      <c r="B475" s="192" t="s">
        <v>113</v>
      </c>
      <c r="C475" s="192" t="s">
        <v>132</v>
      </c>
      <c r="D475" s="192" t="s">
        <v>446</v>
      </c>
      <c r="E475" s="192" t="s">
        <v>531</v>
      </c>
      <c r="F475" s="192" t="s">
        <v>655</v>
      </c>
      <c r="G475" s="192" t="s">
        <v>5</v>
      </c>
      <c r="H475" s="193">
        <v>101597.10030000001</v>
      </c>
      <c r="I475" s="193">
        <v>177794.92540000001</v>
      </c>
      <c r="J475" s="193">
        <v>133096.3205</v>
      </c>
      <c r="K475" s="193">
        <v>232918.56090000001</v>
      </c>
      <c r="L475" s="193">
        <v>161790.37280000001</v>
      </c>
      <c r="M475" s="193">
        <v>283133.15230000002</v>
      </c>
      <c r="N475" s="193">
        <v>198450.64920000001</v>
      </c>
      <c r="O475" s="193">
        <v>347288.6361</v>
      </c>
      <c r="P475" s="193">
        <v>236031.51149999999</v>
      </c>
      <c r="Q475" s="193">
        <v>413055.14520000003</v>
      </c>
      <c r="R475" s="193">
        <v>260649.20379999999</v>
      </c>
      <c r="S475" s="193">
        <v>456136.1066</v>
      </c>
      <c r="T475" s="193">
        <v>283158.16100000002</v>
      </c>
      <c r="U475" s="193">
        <v>495526.7819</v>
      </c>
    </row>
    <row r="476" spans="1:21" x14ac:dyDescent="0.25">
      <c r="A476" s="192" t="s">
        <v>656</v>
      </c>
      <c r="B476" s="192" t="s">
        <v>113</v>
      </c>
      <c r="C476" s="192" t="s">
        <v>132</v>
      </c>
      <c r="D476" s="192" t="s">
        <v>446</v>
      </c>
      <c r="E476" s="192" t="s">
        <v>531</v>
      </c>
      <c r="F476" s="192" t="s">
        <v>656</v>
      </c>
      <c r="G476" s="192" t="s">
        <v>6</v>
      </c>
      <c r="H476" s="193">
        <v>92957.479300000006</v>
      </c>
      <c r="I476" s="193">
        <v>162675.5888</v>
      </c>
      <c r="J476" s="193">
        <v>126634.2837</v>
      </c>
      <c r="K476" s="193">
        <v>221609.99650000001</v>
      </c>
      <c r="L476" s="193">
        <v>160227.8253</v>
      </c>
      <c r="M476" s="193">
        <v>280398.69439999998</v>
      </c>
      <c r="N476" s="193">
        <v>211040.49230000001</v>
      </c>
      <c r="O476" s="193">
        <v>369320.8616</v>
      </c>
      <c r="P476" s="193">
        <v>261366.2954</v>
      </c>
      <c r="Q476" s="193">
        <v>457391.01699999999</v>
      </c>
      <c r="R476" s="193">
        <v>294375.87070000003</v>
      </c>
      <c r="S476" s="193">
        <v>515157.77370000002</v>
      </c>
      <c r="T476" s="193">
        <v>326952.67800000001</v>
      </c>
      <c r="U476" s="193">
        <v>572167.18649999995</v>
      </c>
    </row>
    <row r="477" spans="1:21" x14ac:dyDescent="0.25">
      <c r="A477" s="192" t="s">
        <v>656</v>
      </c>
      <c r="B477" s="192" t="s">
        <v>113</v>
      </c>
      <c r="C477" s="192" t="s">
        <v>132</v>
      </c>
      <c r="D477" s="192" t="s">
        <v>446</v>
      </c>
      <c r="E477" s="192" t="s">
        <v>531</v>
      </c>
      <c r="F477" s="192" t="s">
        <v>657</v>
      </c>
      <c r="G477" s="192" t="s">
        <v>4</v>
      </c>
      <c r="H477" s="193">
        <v>102677.35649999999</v>
      </c>
      <c r="I477" s="193">
        <v>164283.77299999999</v>
      </c>
      <c r="J477" s="193">
        <v>143748.29920000001</v>
      </c>
      <c r="K477" s="193">
        <v>229997.28200000001</v>
      </c>
      <c r="L477" s="193">
        <v>184819.24179999999</v>
      </c>
      <c r="M477" s="193">
        <v>295710.79129999998</v>
      </c>
      <c r="N477" s="193">
        <v>246425.6557</v>
      </c>
      <c r="O477" s="193">
        <v>394281.05499999999</v>
      </c>
      <c r="P477" s="193">
        <v>308032.06959999999</v>
      </c>
      <c r="Q477" s="193">
        <v>492851.3187</v>
      </c>
      <c r="R477" s="193">
        <v>349103.0123</v>
      </c>
      <c r="S477" s="193">
        <v>558564.82790000003</v>
      </c>
      <c r="T477" s="193">
        <v>390173.95480000001</v>
      </c>
      <c r="U477" s="193">
        <v>624278.33700000006</v>
      </c>
    </row>
    <row r="478" spans="1:21" ht="30" x14ac:dyDescent="0.25">
      <c r="A478" s="192" t="s">
        <v>656</v>
      </c>
      <c r="B478" s="192" t="s">
        <v>113</v>
      </c>
      <c r="C478" s="192" t="s">
        <v>132</v>
      </c>
      <c r="D478" s="192" t="s">
        <v>446</v>
      </c>
      <c r="E478" s="192" t="s">
        <v>134</v>
      </c>
      <c r="F478" s="192" t="s">
        <v>654</v>
      </c>
      <c r="G478" s="192" t="s">
        <v>56</v>
      </c>
      <c r="H478" s="193">
        <v>120152.50780000001</v>
      </c>
      <c r="I478" s="193">
        <v>210266.88870000001</v>
      </c>
      <c r="J478" s="193">
        <v>155713.96919999999</v>
      </c>
      <c r="K478" s="193">
        <v>272499.4461</v>
      </c>
      <c r="L478" s="193">
        <v>186575.4895</v>
      </c>
      <c r="M478" s="193">
        <v>326507.1066</v>
      </c>
      <c r="N478" s="193">
        <v>222922.30470000001</v>
      </c>
      <c r="O478" s="193">
        <v>390114.03320000001</v>
      </c>
      <c r="P478" s="193">
        <v>262825.24479999999</v>
      </c>
      <c r="Q478" s="193">
        <v>459944.17830000003</v>
      </c>
      <c r="R478" s="193">
        <v>288211.1924</v>
      </c>
      <c r="S478" s="193">
        <v>504369.58679999999</v>
      </c>
      <c r="T478" s="193">
        <v>311097.25109999999</v>
      </c>
      <c r="U478" s="193">
        <v>544420.18940000003</v>
      </c>
    </row>
    <row r="479" spans="1:21" ht="30" x14ac:dyDescent="0.25">
      <c r="A479" s="192" t="s">
        <v>656</v>
      </c>
      <c r="B479" s="192" t="s">
        <v>113</v>
      </c>
      <c r="C479" s="192" t="s">
        <v>132</v>
      </c>
      <c r="D479" s="192" t="s">
        <v>446</v>
      </c>
      <c r="E479" s="192" t="s">
        <v>134</v>
      </c>
      <c r="F479" s="192" t="s">
        <v>655</v>
      </c>
      <c r="G479" s="192" t="s">
        <v>5</v>
      </c>
      <c r="H479" s="193">
        <v>104601.1663</v>
      </c>
      <c r="I479" s="193">
        <v>183052.0411</v>
      </c>
      <c r="J479" s="193">
        <v>137144.42509999999</v>
      </c>
      <c r="K479" s="193">
        <v>240002.7439</v>
      </c>
      <c r="L479" s="193">
        <v>166817.64780000001</v>
      </c>
      <c r="M479" s="193">
        <v>291930.8836</v>
      </c>
      <c r="N479" s="193">
        <v>204813.3738</v>
      </c>
      <c r="O479" s="193">
        <v>358423.40419999999</v>
      </c>
      <c r="P479" s="193">
        <v>243711.05429999999</v>
      </c>
      <c r="Q479" s="193">
        <v>426494.34509999998</v>
      </c>
      <c r="R479" s="193">
        <v>269180.29690000002</v>
      </c>
      <c r="S479" s="193">
        <v>471065.51949999999</v>
      </c>
      <c r="T479" s="193">
        <v>292499.77679999999</v>
      </c>
      <c r="U479" s="193">
        <v>511874.60940000002</v>
      </c>
    </row>
    <row r="480" spans="1:21" ht="30" x14ac:dyDescent="0.25">
      <c r="A480" s="192" t="s">
        <v>656</v>
      </c>
      <c r="B480" s="192" t="s">
        <v>113</v>
      </c>
      <c r="C480" s="192" t="s">
        <v>132</v>
      </c>
      <c r="D480" s="192" t="s">
        <v>446</v>
      </c>
      <c r="E480" s="192" t="s">
        <v>134</v>
      </c>
      <c r="F480" s="192" t="s">
        <v>656</v>
      </c>
      <c r="G480" s="192" t="s">
        <v>6</v>
      </c>
      <c r="H480" s="193">
        <v>95340.688800000004</v>
      </c>
      <c r="I480" s="193">
        <v>166846.20540000001</v>
      </c>
      <c r="J480" s="193">
        <v>129780.2233</v>
      </c>
      <c r="K480" s="193">
        <v>227115.39069999999</v>
      </c>
      <c r="L480" s="193">
        <v>164131.9699</v>
      </c>
      <c r="M480" s="193">
        <v>287230.9473</v>
      </c>
      <c r="N480" s="193">
        <v>216104.89840000001</v>
      </c>
      <c r="O480" s="193">
        <v>378183.5722</v>
      </c>
      <c r="P480" s="193">
        <v>267564.50280000002</v>
      </c>
      <c r="Q480" s="193">
        <v>468237.88</v>
      </c>
      <c r="R480" s="193">
        <v>301300.54580000002</v>
      </c>
      <c r="S480" s="193">
        <v>527275.95519999997</v>
      </c>
      <c r="T480" s="193">
        <v>334580.30070000002</v>
      </c>
      <c r="U480" s="193">
        <v>585515.52619999996</v>
      </c>
    </row>
    <row r="481" spans="1:21" ht="30" x14ac:dyDescent="0.25">
      <c r="A481" s="192" t="s">
        <v>656</v>
      </c>
      <c r="B481" s="192" t="s">
        <v>113</v>
      </c>
      <c r="C481" s="192" t="s">
        <v>132</v>
      </c>
      <c r="D481" s="192" t="s">
        <v>446</v>
      </c>
      <c r="E481" s="192" t="s">
        <v>134</v>
      </c>
      <c r="F481" s="192" t="s">
        <v>657</v>
      </c>
      <c r="G481" s="192" t="s">
        <v>4</v>
      </c>
      <c r="H481" s="193">
        <v>106027.93090000001</v>
      </c>
      <c r="I481" s="193">
        <v>169644.69200000001</v>
      </c>
      <c r="J481" s="193">
        <v>148439.10320000001</v>
      </c>
      <c r="K481" s="193">
        <v>237502.5687</v>
      </c>
      <c r="L481" s="193">
        <v>190850.27559999999</v>
      </c>
      <c r="M481" s="193">
        <v>305360.44559999998</v>
      </c>
      <c r="N481" s="193">
        <v>254467.03419999999</v>
      </c>
      <c r="O481" s="193">
        <v>407147.26069999998</v>
      </c>
      <c r="P481" s="193">
        <v>318083.79269999999</v>
      </c>
      <c r="Q481" s="193">
        <v>508934.0759</v>
      </c>
      <c r="R481" s="193">
        <v>360494.96509999997</v>
      </c>
      <c r="S481" s="193">
        <v>576791.95279999997</v>
      </c>
      <c r="T481" s="193">
        <v>402906.13740000001</v>
      </c>
      <c r="U481" s="193">
        <v>644649.82940000005</v>
      </c>
    </row>
    <row r="482" spans="1:21" x14ac:dyDescent="0.25">
      <c r="A482" s="192" t="s">
        <v>656</v>
      </c>
      <c r="B482" s="192" t="s">
        <v>113</v>
      </c>
      <c r="C482" s="192" t="s">
        <v>132</v>
      </c>
      <c r="D482" s="192" t="s">
        <v>446</v>
      </c>
      <c r="E482" s="192" t="s">
        <v>135</v>
      </c>
      <c r="F482" s="192" t="s">
        <v>654</v>
      </c>
      <c r="G482" s="192" t="s">
        <v>56</v>
      </c>
      <c r="H482" s="193">
        <v>119465.94590000001</v>
      </c>
      <c r="I482" s="193">
        <v>209065.40530000001</v>
      </c>
      <c r="J482" s="193">
        <v>154769.26790000001</v>
      </c>
      <c r="K482" s="193">
        <v>270846.21879999997</v>
      </c>
      <c r="L482" s="193">
        <v>185407.25080000001</v>
      </c>
      <c r="M482" s="193">
        <v>324462.68890000001</v>
      </c>
      <c r="N482" s="193">
        <v>221471.96660000001</v>
      </c>
      <c r="O482" s="193">
        <v>387575.94150000002</v>
      </c>
      <c r="P482" s="193">
        <v>261068.32810000001</v>
      </c>
      <c r="Q482" s="193">
        <v>456869.57400000002</v>
      </c>
      <c r="R482" s="193">
        <v>286264.07689999999</v>
      </c>
      <c r="S482" s="193">
        <v>500962.13449999999</v>
      </c>
      <c r="T482" s="193">
        <v>308943.60210000002</v>
      </c>
      <c r="U482" s="193">
        <v>540651.30379999999</v>
      </c>
    </row>
    <row r="483" spans="1:21" x14ac:dyDescent="0.25">
      <c r="A483" s="192" t="s">
        <v>656</v>
      </c>
      <c r="B483" s="192" t="s">
        <v>113</v>
      </c>
      <c r="C483" s="192" t="s">
        <v>132</v>
      </c>
      <c r="D483" s="192" t="s">
        <v>446</v>
      </c>
      <c r="E483" s="192" t="s">
        <v>135</v>
      </c>
      <c r="F483" s="192" t="s">
        <v>655</v>
      </c>
      <c r="G483" s="192" t="s">
        <v>5</v>
      </c>
      <c r="H483" s="193">
        <v>104235.2513</v>
      </c>
      <c r="I483" s="193">
        <v>182411.68979999999</v>
      </c>
      <c r="J483" s="193">
        <v>136582.6017</v>
      </c>
      <c r="K483" s="193">
        <v>239019.55300000001</v>
      </c>
      <c r="L483" s="193">
        <v>166056.78810000001</v>
      </c>
      <c r="M483" s="193">
        <v>290599.37910000002</v>
      </c>
      <c r="N483" s="193">
        <v>203736.41639999999</v>
      </c>
      <c r="O483" s="193">
        <v>356538.72879999998</v>
      </c>
      <c r="P483" s="193">
        <v>242348.24540000001</v>
      </c>
      <c r="Q483" s="193">
        <v>424109.42940000002</v>
      </c>
      <c r="R483" s="193">
        <v>267638.32169999997</v>
      </c>
      <c r="S483" s="193">
        <v>468367.06290000002</v>
      </c>
      <c r="T483" s="193">
        <v>290770.62170000002</v>
      </c>
      <c r="U483" s="193">
        <v>508848.58799999999</v>
      </c>
    </row>
    <row r="484" spans="1:21" x14ac:dyDescent="0.25">
      <c r="A484" s="192" t="s">
        <v>656</v>
      </c>
      <c r="B484" s="192" t="s">
        <v>113</v>
      </c>
      <c r="C484" s="192" t="s">
        <v>132</v>
      </c>
      <c r="D484" s="192" t="s">
        <v>446</v>
      </c>
      <c r="E484" s="192" t="s">
        <v>135</v>
      </c>
      <c r="F484" s="192" t="s">
        <v>656</v>
      </c>
      <c r="G484" s="192" t="s">
        <v>6</v>
      </c>
      <c r="H484" s="193">
        <v>95273.346300000005</v>
      </c>
      <c r="I484" s="193">
        <v>166728.3559</v>
      </c>
      <c r="J484" s="193">
        <v>129762.16529999999</v>
      </c>
      <c r="K484" s="193">
        <v>227083.78940000001</v>
      </c>
      <c r="L484" s="193">
        <v>164165.00659999999</v>
      </c>
      <c r="M484" s="193">
        <v>287288.76160000003</v>
      </c>
      <c r="N484" s="193">
        <v>216205.39550000001</v>
      </c>
      <c r="O484" s="193">
        <v>378359.44209999999</v>
      </c>
      <c r="P484" s="193">
        <v>267743.04430000001</v>
      </c>
      <c r="Q484" s="193">
        <v>468550.32760000002</v>
      </c>
      <c r="R484" s="193">
        <v>301542.87699999998</v>
      </c>
      <c r="S484" s="193">
        <v>527700.03460000001</v>
      </c>
      <c r="T484" s="193">
        <v>334895.82949999999</v>
      </c>
      <c r="U484" s="193">
        <v>586067.70160000003</v>
      </c>
    </row>
    <row r="485" spans="1:21" x14ac:dyDescent="0.25">
      <c r="A485" s="192" t="s">
        <v>656</v>
      </c>
      <c r="B485" s="192" t="s">
        <v>113</v>
      </c>
      <c r="C485" s="192" t="s">
        <v>132</v>
      </c>
      <c r="D485" s="192" t="s">
        <v>446</v>
      </c>
      <c r="E485" s="192" t="s">
        <v>135</v>
      </c>
      <c r="F485" s="192" t="s">
        <v>657</v>
      </c>
      <c r="G485" s="192" t="s">
        <v>4</v>
      </c>
      <c r="H485" s="193">
        <v>105427.87480000001</v>
      </c>
      <c r="I485" s="193">
        <v>168684.60219999999</v>
      </c>
      <c r="J485" s="193">
        <v>147599.02470000001</v>
      </c>
      <c r="K485" s="193">
        <v>236158.4431</v>
      </c>
      <c r="L485" s="193">
        <v>189770.1747</v>
      </c>
      <c r="M485" s="193">
        <v>303632.28399999999</v>
      </c>
      <c r="N485" s="193">
        <v>253026.8996</v>
      </c>
      <c r="O485" s="193">
        <v>404843.0453</v>
      </c>
      <c r="P485" s="193">
        <v>316283.62449999998</v>
      </c>
      <c r="Q485" s="193">
        <v>506053.80660000001</v>
      </c>
      <c r="R485" s="193">
        <v>358454.77439999999</v>
      </c>
      <c r="S485" s="193">
        <v>573527.64749999996</v>
      </c>
      <c r="T485" s="193">
        <v>400625.92420000001</v>
      </c>
      <c r="U485" s="193">
        <v>641001.48829999997</v>
      </c>
    </row>
    <row r="486" spans="1:21" x14ac:dyDescent="0.25">
      <c r="A486" s="192" t="s">
        <v>656</v>
      </c>
      <c r="B486" s="192" t="s">
        <v>113</v>
      </c>
      <c r="C486" s="192" t="s">
        <v>132</v>
      </c>
      <c r="D486" s="192" t="s">
        <v>446</v>
      </c>
      <c r="E486" s="192" t="s">
        <v>532</v>
      </c>
      <c r="F486" s="192" t="s">
        <v>654</v>
      </c>
      <c r="G486" s="192" t="s">
        <v>56</v>
      </c>
      <c r="H486" s="193">
        <v>120794.2553</v>
      </c>
      <c r="I486" s="193">
        <v>211389.94680000001</v>
      </c>
      <c r="J486" s="193">
        <v>156563.967</v>
      </c>
      <c r="K486" s="193">
        <v>273986.9423</v>
      </c>
      <c r="L486" s="193">
        <v>187606.0526</v>
      </c>
      <c r="M486" s="193">
        <v>328310.59210000001</v>
      </c>
      <c r="N486" s="193">
        <v>224171.80350000001</v>
      </c>
      <c r="O486" s="193">
        <v>392300.65610000002</v>
      </c>
      <c r="P486" s="193">
        <v>264314.05940000003</v>
      </c>
      <c r="Q486" s="193">
        <v>462549.60389999999</v>
      </c>
      <c r="R486" s="193">
        <v>289850.64319999999</v>
      </c>
      <c r="S486" s="193">
        <v>507238.62560000003</v>
      </c>
      <c r="T486" s="193">
        <v>312884.19219999999</v>
      </c>
      <c r="U486" s="193">
        <v>547547.33640000003</v>
      </c>
    </row>
    <row r="487" spans="1:21" x14ac:dyDescent="0.25">
      <c r="A487" s="192" t="s">
        <v>656</v>
      </c>
      <c r="B487" s="192" t="s">
        <v>113</v>
      </c>
      <c r="C487" s="192" t="s">
        <v>132</v>
      </c>
      <c r="D487" s="192" t="s">
        <v>446</v>
      </c>
      <c r="E487" s="192" t="s">
        <v>532</v>
      </c>
      <c r="F487" s="192" t="s">
        <v>655</v>
      </c>
      <c r="G487" s="192" t="s">
        <v>5</v>
      </c>
      <c r="H487" s="193">
        <v>105082.5909</v>
      </c>
      <c r="I487" s="193">
        <v>183894.53400000001</v>
      </c>
      <c r="J487" s="193">
        <v>137802.98439999999</v>
      </c>
      <c r="K487" s="193">
        <v>241155.22279999999</v>
      </c>
      <c r="L487" s="193">
        <v>167644.522</v>
      </c>
      <c r="M487" s="193">
        <v>293377.91350000002</v>
      </c>
      <c r="N487" s="193">
        <v>205876.18280000001</v>
      </c>
      <c r="O487" s="193">
        <v>360283.3199</v>
      </c>
      <c r="P487" s="193">
        <v>245002.81570000001</v>
      </c>
      <c r="Q487" s="193">
        <v>428754.92729999998</v>
      </c>
      <c r="R487" s="193">
        <v>270619.30300000001</v>
      </c>
      <c r="S487" s="193">
        <v>473583.78029999998</v>
      </c>
      <c r="T487" s="193">
        <v>294081.31150000001</v>
      </c>
      <c r="U487" s="193">
        <v>514642.2953</v>
      </c>
    </row>
    <row r="488" spans="1:21" x14ac:dyDescent="0.25">
      <c r="A488" s="192" t="s">
        <v>656</v>
      </c>
      <c r="B488" s="192" t="s">
        <v>113</v>
      </c>
      <c r="C488" s="192" t="s">
        <v>132</v>
      </c>
      <c r="D488" s="192" t="s">
        <v>446</v>
      </c>
      <c r="E488" s="192" t="s">
        <v>532</v>
      </c>
      <c r="F488" s="192" t="s">
        <v>656</v>
      </c>
      <c r="G488" s="192" t="s">
        <v>6</v>
      </c>
      <c r="H488" s="193">
        <v>95690.766499999998</v>
      </c>
      <c r="I488" s="193">
        <v>167458.8414</v>
      </c>
      <c r="J488" s="193">
        <v>130232.22139999999</v>
      </c>
      <c r="K488" s="193">
        <v>227906.38750000001</v>
      </c>
      <c r="L488" s="193">
        <v>164684.98329999999</v>
      </c>
      <c r="M488" s="193">
        <v>288198.72080000001</v>
      </c>
      <c r="N488" s="193">
        <v>216814.0257</v>
      </c>
      <c r="O488" s="193">
        <v>379424.54499999998</v>
      </c>
      <c r="P488" s="193">
        <v>268424.45209999999</v>
      </c>
      <c r="Q488" s="193">
        <v>469742.79109999997</v>
      </c>
      <c r="R488" s="193">
        <v>302255.1629</v>
      </c>
      <c r="S488" s="193">
        <v>528946.53500000003</v>
      </c>
      <c r="T488" s="193">
        <v>335624.88179999997</v>
      </c>
      <c r="U488" s="193">
        <v>587343.54299999995</v>
      </c>
    </row>
    <row r="489" spans="1:21" x14ac:dyDescent="0.25">
      <c r="A489" s="192" t="s">
        <v>656</v>
      </c>
      <c r="B489" s="192" t="s">
        <v>113</v>
      </c>
      <c r="C489" s="192" t="s">
        <v>132</v>
      </c>
      <c r="D489" s="192" t="s">
        <v>446</v>
      </c>
      <c r="E489" s="192" t="s">
        <v>532</v>
      </c>
      <c r="F489" s="192" t="s">
        <v>657</v>
      </c>
      <c r="G489" s="192" t="s">
        <v>4</v>
      </c>
      <c r="H489" s="193">
        <v>106592.30530000001</v>
      </c>
      <c r="I489" s="193">
        <v>170547.69099999999</v>
      </c>
      <c r="J489" s="193">
        <v>149229.2274</v>
      </c>
      <c r="K489" s="193">
        <v>238766.76730000001</v>
      </c>
      <c r="L489" s="193">
        <v>191866.1495</v>
      </c>
      <c r="M489" s="193">
        <v>306985.84379999997</v>
      </c>
      <c r="N489" s="193">
        <v>255821.53270000001</v>
      </c>
      <c r="O489" s="193">
        <v>409314.4583</v>
      </c>
      <c r="P489" s="193">
        <v>319776.91580000002</v>
      </c>
      <c r="Q489" s="193">
        <v>511643.07290000003</v>
      </c>
      <c r="R489" s="193">
        <v>362413.83799999999</v>
      </c>
      <c r="S489" s="193">
        <v>579862.14930000005</v>
      </c>
      <c r="T489" s="193">
        <v>405050.76</v>
      </c>
      <c r="U489" s="193">
        <v>648081.22569999995</v>
      </c>
    </row>
    <row r="490" spans="1:21" x14ac:dyDescent="0.25">
      <c r="A490" s="192" t="s">
        <v>656</v>
      </c>
      <c r="B490" s="192" t="s">
        <v>113</v>
      </c>
      <c r="C490" s="192" t="s">
        <v>132</v>
      </c>
      <c r="D490" s="192" t="s">
        <v>446</v>
      </c>
      <c r="E490" s="192" t="s">
        <v>398</v>
      </c>
      <c r="F490" s="192" t="s">
        <v>654</v>
      </c>
      <c r="G490" s="192" t="s">
        <v>56</v>
      </c>
      <c r="H490" s="193">
        <v>116481.2577</v>
      </c>
      <c r="I490" s="193">
        <v>203842.201</v>
      </c>
      <c r="J490" s="193">
        <v>150992.76689999999</v>
      </c>
      <c r="K490" s="193">
        <v>264237.34210000001</v>
      </c>
      <c r="L490" s="193">
        <v>180942.77729999999</v>
      </c>
      <c r="M490" s="193">
        <v>316649.8602</v>
      </c>
      <c r="N490" s="193">
        <v>216228.62530000001</v>
      </c>
      <c r="O490" s="193">
        <v>378400.0944</v>
      </c>
      <c r="P490" s="193">
        <v>254964.71410000001</v>
      </c>
      <c r="Q490" s="193">
        <v>446188.24959999998</v>
      </c>
      <c r="R490" s="193">
        <v>279605.09029999998</v>
      </c>
      <c r="S490" s="193">
        <v>489308.908</v>
      </c>
      <c r="T490" s="193">
        <v>301842.37420000002</v>
      </c>
      <c r="U490" s="193">
        <v>528224.15489999996</v>
      </c>
    </row>
    <row r="491" spans="1:21" x14ac:dyDescent="0.25">
      <c r="A491" s="192" t="s">
        <v>656</v>
      </c>
      <c r="B491" s="192" t="s">
        <v>113</v>
      </c>
      <c r="C491" s="192" t="s">
        <v>132</v>
      </c>
      <c r="D491" s="192" t="s">
        <v>446</v>
      </c>
      <c r="E491" s="192" t="s">
        <v>398</v>
      </c>
      <c r="F491" s="192" t="s">
        <v>655</v>
      </c>
      <c r="G491" s="192" t="s">
        <v>5</v>
      </c>
      <c r="H491" s="193">
        <v>101250.5631</v>
      </c>
      <c r="I491" s="193">
        <v>177188.48550000001</v>
      </c>
      <c r="J491" s="193">
        <v>132806.10079999999</v>
      </c>
      <c r="K491" s="193">
        <v>232410.67629999999</v>
      </c>
      <c r="L491" s="193">
        <v>161592.31450000001</v>
      </c>
      <c r="M491" s="193">
        <v>282786.5503</v>
      </c>
      <c r="N491" s="193">
        <v>198493.07519999999</v>
      </c>
      <c r="O491" s="193">
        <v>347362.88160000002</v>
      </c>
      <c r="P491" s="193">
        <v>236244.63140000001</v>
      </c>
      <c r="Q491" s="193">
        <v>413428.10499999998</v>
      </c>
      <c r="R491" s="193">
        <v>260958.0851</v>
      </c>
      <c r="S491" s="193">
        <v>456676.64899999998</v>
      </c>
      <c r="T491" s="193">
        <v>283600.9938</v>
      </c>
      <c r="U491" s="193">
        <v>496301.739</v>
      </c>
    </row>
    <row r="492" spans="1:21" x14ac:dyDescent="0.25">
      <c r="A492" s="192" t="s">
        <v>656</v>
      </c>
      <c r="B492" s="192" t="s">
        <v>113</v>
      </c>
      <c r="C492" s="192" t="s">
        <v>132</v>
      </c>
      <c r="D492" s="192" t="s">
        <v>446</v>
      </c>
      <c r="E492" s="192" t="s">
        <v>398</v>
      </c>
      <c r="F492" s="192" t="s">
        <v>656</v>
      </c>
      <c r="G492" s="192" t="s">
        <v>6</v>
      </c>
      <c r="H492" s="193">
        <v>92109.267399999997</v>
      </c>
      <c r="I492" s="193">
        <v>161191.21799999999</v>
      </c>
      <c r="J492" s="193">
        <v>125332.45510000001</v>
      </c>
      <c r="K492" s="193">
        <v>219331.79629999999</v>
      </c>
      <c r="L492" s="193">
        <v>158469.66469999999</v>
      </c>
      <c r="M492" s="193">
        <v>277321.91330000001</v>
      </c>
      <c r="N492" s="193">
        <v>208611.60630000001</v>
      </c>
      <c r="O492" s="193">
        <v>365070.31109999999</v>
      </c>
      <c r="P492" s="193">
        <v>258250.80790000001</v>
      </c>
      <c r="Q492" s="193">
        <v>451938.91389999999</v>
      </c>
      <c r="R492" s="193">
        <v>290785.00890000002</v>
      </c>
      <c r="S492" s="193">
        <v>508873.76559999998</v>
      </c>
      <c r="T492" s="193">
        <v>322872.32990000001</v>
      </c>
      <c r="U492" s="193">
        <v>565026.57739999995</v>
      </c>
    </row>
    <row r="493" spans="1:21" x14ac:dyDescent="0.25">
      <c r="A493" s="192" t="s">
        <v>656</v>
      </c>
      <c r="B493" s="192" t="s">
        <v>113</v>
      </c>
      <c r="C493" s="192" t="s">
        <v>132</v>
      </c>
      <c r="D493" s="192" t="s">
        <v>446</v>
      </c>
      <c r="E493" s="192" t="s">
        <v>398</v>
      </c>
      <c r="F493" s="192" t="s">
        <v>657</v>
      </c>
      <c r="G493" s="192" t="s">
        <v>4</v>
      </c>
      <c r="H493" s="193">
        <v>102784.39169999999</v>
      </c>
      <c r="I493" s="193">
        <v>164455.02910000001</v>
      </c>
      <c r="J493" s="193">
        <v>143898.1482</v>
      </c>
      <c r="K493" s="193">
        <v>230237.04060000001</v>
      </c>
      <c r="L493" s="193">
        <v>185011.90489999999</v>
      </c>
      <c r="M493" s="193">
        <v>296019.05229999998</v>
      </c>
      <c r="N493" s="193">
        <v>246682.5399</v>
      </c>
      <c r="O493" s="193">
        <v>394692.06969999999</v>
      </c>
      <c r="P493" s="193">
        <v>308353.17489999998</v>
      </c>
      <c r="Q493" s="193">
        <v>493365.087</v>
      </c>
      <c r="R493" s="193">
        <v>349466.93150000001</v>
      </c>
      <c r="S493" s="193">
        <v>559147.09880000004</v>
      </c>
      <c r="T493" s="193">
        <v>390580.68810000003</v>
      </c>
      <c r="U493" s="193">
        <v>624929.11029999994</v>
      </c>
    </row>
    <row r="494" spans="1:21" x14ac:dyDescent="0.25">
      <c r="A494" s="192" t="s">
        <v>656</v>
      </c>
      <c r="B494" s="192" t="s">
        <v>113</v>
      </c>
      <c r="C494" s="192" t="s">
        <v>132</v>
      </c>
      <c r="D494" s="192" t="s">
        <v>446</v>
      </c>
      <c r="E494" s="192" t="s">
        <v>136</v>
      </c>
      <c r="F494" s="192" t="s">
        <v>654</v>
      </c>
      <c r="G494" s="192" t="s">
        <v>56</v>
      </c>
      <c r="H494" s="193">
        <v>123958.1822</v>
      </c>
      <c r="I494" s="193">
        <v>216926.81890000001</v>
      </c>
      <c r="J494" s="193">
        <v>160719.25750000001</v>
      </c>
      <c r="K494" s="193">
        <v>281258.70069999999</v>
      </c>
      <c r="L494" s="193">
        <v>192621.19880000001</v>
      </c>
      <c r="M494" s="193">
        <v>337087.09779999999</v>
      </c>
      <c r="N494" s="193">
        <v>230218.46590000001</v>
      </c>
      <c r="O494" s="193">
        <v>402882.31520000001</v>
      </c>
      <c r="P494" s="193">
        <v>271490.0392</v>
      </c>
      <c r="Q494" s="193">
        <v>475107.56849999999</v>
      </c>
      <c r="R494" s="193">
        <v>297740.24190000002</v>
      </c>
      <c r="S494" s="193">
        <v>521045.42340000003</v>
      </c>
      <c r="T494" s="193">
        <v>321452.20059999998</v>
      </c>
      <c r="U494" s="193">
        <v>562541.35100000002</v>
      </c>
    </row>
    <row r="495" spans="1:21" x14ac:dyDescent="0.25">
      <c r="A495" s="192" t="s">
        <v>656</v>
      </c>
      <c r="B495" s="192" t="s">
        <v>113</v>
      </c>
      <c r="C495" s="192" t="s">
        <v>132</v>
      </c>
      <c r="D495" s="192" t="s">
        <v>446</v>
      </c>
      <c r="E495" s="192" t="s">
        <v>136</v>
      </c>
      <c r="F495" s="192" t="s">
        <v>655</v>
      </c>
      <c r="G495" s="192" t="s">
        <v>5</v>
      </c>
      <c r="H495" s="193">
        <v>107605.226</v>
      </c>
      <c r="I495" s="193">
        <v>188309.14550000001</v>
      </c>
      <c r="J495" s="193">
        <v>141192.52129999999</v>
      </c>
      <c r="K495" s="193">
        <v>247086.9123</v>
      </c>
      <c r="L495" s="193">
        <v>171844.91260000001</v>
      </c>
      <c r="M495" s="193">
        <v>300728.59700000001</v>
      </c>
      <c r="N495" s="193">
        <v>211176.08590000001</v>
      </c>
      <c r="O495" s="193">
        <v>369558.15019999997</v>
      </c>
      <c r="P495" s="193">
        <v>251390.5822</v>
      </c>
      <c r="Q495" s="193">
        <v>439933.51870000002</v>
      </c>
      <c r="R495" s="193">
        <v>277711.37339999998</v>
      </c>
      <c r="S495" s="193">
        <v>485994.90330000001</v>
      </c>
      <c r="T495" s="193">
        <v>301841.37449999998</v>
      </c>
      <c r="U495" s="193">
        <v>528222.40540000005</v>
      </c>
    </row>
    <row r="496" spans="1:21" x14ac:dyDescent="0.25">
      <c r="A496" s="192" t="s">
        <v>656</v>
      </c>
      <c r="B496" s="192" t="s">
        <v>113</v>
      </c>
      <c r="C496" s="192" t="s">
        <v>132</v>
      </c>
      <c r="D496" s="192" t="s">
        <v>446</v>
      </c>
      <c r="E496" s="192" t="s">
        <v>136</v>
      </c>
      <c r="F496" s="192" t="s">
        <v>656</v>
      </c>
      <c r="G496" s="192" t="s">
        <v>6</v>
      </c>
      <c r="H496" s="193">
        <v>97723.892399999997</v>
      </c>
      <c r="I496" s="193">
        <v>171016.81169999999</v>
      </c>
      <c r="J496" s="193">
        <v>132926.15479999999</v>
      </c>
      <c r="K496" s="193">
        <v>232620.77110000001</v>
      </c>
      <c r="L496" s="193">
        <v>168036.10430000001</v>
      </c>
      <c r="M496" s="193">
        <v>294063.1826</v>
      </c>
      <c r="N496" s="193">
        <v>221169.291</v>
      </c>
      <c r="O496" s="193">
        <v>387046.25939999998</v>
      </c>
      <c r="P496" s="193">
        <v>273762.69380000001</v>
      </c>
      <c r="Q496" s="193">
        <v>479084.71429999999</v>
      </c>
      <c r="R496" s="193">
        <v>308225.2023</v>
      </c>
      <c r="S496" s="193">
        <v>539394.10419999994</v>
      </c>
      <c r="T496" s="193">
        <v>342207.90289999999</v>
      </c>
      <c r="U496" s="193">
        <v>598863.82999999996</v>
      </c>
    </row>
    <row r="497" spans="1:21" x14ac:dyDescent="0.25">
      <c r="A497" s="192" t="s">
        <v>656</v>
      </c>
      <c r="B497" s="192" t="s">
        <v>113</v>
      </c>
      <c r="C497" s="192" t="s">
        <v>132</v>
      </c>
      <c r="D497" s="192" t="s">
        <v>446</v>
      </c>
      <c r="E497" s="192" t="s">
        <v>136</v>
      </c>
      <c r="F497" s="192" t="s">
        <v>657</v>
      </c>
      <c r="G497" s="192" t="s">
        <v>4</v>
      </c>
      <c r="H497" s="193">
        <v>109378.4988</v>
      </c>
      <c r="I497" s="193">
        <v>175005.60070000001</v>
      </c>
      <c r="J497" s="193">
        <v>153129.8982</v>
      </c>
      <c r="K497" s="193">
        <v>245007.84080000001</v>
      </c>
      <c r="L497" s="193">
        <v>196881.2977</v>
      </c>
      <c r="M497" s="193">
        <v>315010.08110000001</v>
      </c>
      <c r="N497" s="193">
        <v>262508.397</v>
      </c>
      <c r="O497" s="193">
        <v>420013.44150000002</v>
      </c>
      <c r="P497" s="193">
        <v>328135.4963</v>
      </c>
      <c r="Q497" s="193">
        <v>525016.80180000002</v>
      </c>
      <c r="R497" s="193">
        <v>371886.8958</v>
      </c>
      <c r="S497" s="193">
        <v>595019.04209999996</v>
      </c>
      <c r="T497" s="193">
        <v>415638.29519999999</v>
      </c>
      <c r="U497" s="193">
        <v>665021.28229999996</v>
      </c>
    </row>
    <row r="498" spans="1:21" x14ac:dyDescent="0.25">
      <c r="A498" s="192" t="s">
        <v>656</v>
      </c>
      <c r="B498" s="192" t="s">
        <v>113</v>
      </c>
      <c r="C498" s="192" t="s">
        <v>132</v>
      </c>
      <c r="D498" s="192" t="s">
        <v>446</v>
      </c>
      <c r="E498" s="192" t="s">
        <v>533</v>
      </c>
      <c r="F498" s="192" t="s">
        <v>654</v>
      </c>
      <c r="G498" s="192" t="s">
        <v>56</v>
      </c>
      <c r="H498" s="193">
        <v>119465.94590000001</v>
      </c>
      <c r="I498" s="193">
        <v>209065.40530000001</v>
      </c>
      <c r="J498" s="193">
        <v>154769.26790000001</v>
      </c>
      <c r="K498" s="193">
        <v>270846.21879999997</v>
      </c>
      <c r="L498" s="193">
        <v>185407.25080000001</v>
      </c>
      <c r="M498" s="193">
        <v>324462.68890000001</v>
      </c>
      <c r="N498" s="193">
        <v>221471.96660000001</v>
      </c>
      <c r="O498" s="193">
        <v>387575.94150000002</v>
      </c>
      <c r="P498" s="193">
        <v>261068.32810000001</v>
      </c>
      <c r="Q498" s="193">
        <v>456869.57400000002</v>
      </c>
      <c r="R498" s="193">
        <v>286264.07689999999</v>
      </c>
      <c r="S498" s="193">
        <v>500962.13449999999</v>
      </c>
      <c r="T498" s="193">
        <v>308943.60210000002</v>
      </c>
      <c r="U498" s="193">
        <v>540651.30379999999</v>
      </c>
    </row>
    <row r="499" spans="1:21" x14ac:dyDescent="0.25">
      <c r="A499" s="192" t="s">
        <v>656</v>
      </c>
      <c r="B499" s="192" t="s">
        <v>113</v>
      </c>
      <c r="C499" s="192" t="s">
        <v>132</v>
      </c>
      <c r="D499" s="192" t="s">
        <v>446</v>
      </c>
      <c r="E499" s="192" t="s">
        <v>533</v>
      </c>
      <c r="F499" s="192" t="s">
        <v>655</v>
      </c>
      <c r="G499" s="192" t="s">
        <v>5</v>
      </c>
      <c r="H499" s="193">
        <v>104235.2513</v>
      </c>
      <c r="I499" s="193">
        <v>182411.68979999999</v>
      </c>
      <c r="J499" s="193">
        <v>136582.6017</v>
      </c>
      <c r="K499" s="193">
        <v>239019.55300000001</v>
      </c>
      <c r="L499" s="193">
        <v>166056.78810000001</v>
      </c>
      <c r="M499" s="193">
        <v>290599.37910000002</v>
      </c>
      <c r="N499" s="193">
        <v>203736.41639999999</v>
      </c>
      <c r="O499" s="193">
        <v>356538.72879999998</v>
      </c>
      <c r="P499" s="193">
        <v>242348.24540000001</v>
      </c>
      <c r="Q499" s="193">
        <v>424109.42940000002</v>
      </c>
      <c r="R499" s="193">
        <v>267638.32169999997</v>
      </c>
      <c r="S499" s="193">
        <v>468367.06290000002</v>
      </c>
      <c r="T499" s="193">
        <v>290770.62170000002</v>
      </c>
      <c r="U499" s="193">
        <v>508848.58799999999</v>
      </c>
    </row>
    <row r="500" spans="1:21" x14ac:dyDescent="0.25">
      <c r="A500" s="192" t="s">
        <v>656</v>
      </c>
      <c r="B500" s="192" t="s">
        <v>113</v>
      </c>
      <c r="C500" s="192" t="s">
        <v>132</v>
      </c>
      <c r="D500" s="192" t="s">
        <v>446</v>
      </c>
      <c r="E500" s="192" t="s">
        <v>533</v>
      </c>
      <c r="F500" s="192" t="s">
        <v>656</v>
      </c>
      <c r="G500" s="192" t="s">
        <v>6</v>
      </c>
      <c r="H500" s="193">
        <v>95273.346300000005</v>
      </c>
      <c r="I500" s="193">
        <v>166728.3559</v>
      </c>
      <c r="J500" s="193">
        <v>129762.16529999999</v>
      </c>
      <c r="K500" s="193">
        <v>227083.78940000001</v>
      </c>
      <c r="L500" s="193">
        <v>164165.00659999999</v>
      </c>
      <c r="M500" s="193">
        <v>287288.76160000003</v>
      </c>
      <c r="N500" s="193">
        <v>216205.39550000001</v>
      </c>
      <c r="O500" s="193">
        <v>378359.44209999999</v>
      </c>
      <c r="P500" s="193">
        <v>267743.04430000001</v>
      </c>
      <c r="Q500" s="193">
        <v>468550.32760000002</v>
      </c>
      <c r="R500" s="193">
        <v>301542.87699999998</v>
      </c>
      <c r="S500" s="193">
        <v>527700.03460000001</v>
      </c>
      <c r="T500" s="193">
        <v>334895.82949999999</v>
      </c>
      <c r="U500" s="193">
        <v>586067.70160000003</v>
      </c>
    </row>
    <row r="501" spans="1:21" x14ac:dyDescent="0.25">
      <c r="A501" s="192" t="s">
        <v>656</v>
      </c>
      <c r="B501" s="192" t="s">
        <v>113</v>
      </c>
      <c r="C501" s="192" t="s">
        <v>132</v>
      </c>
      <c r="D501" s="192" t="s">
        <v>446</v>
      </c>
      <c r="E501" s="192" t="s">
        <v>533</v>
      </c>
      <c r="F501" s="192" t="s">
        <v>657</v>
      </c>
      <c r="G501" s="192" t="s">
        <v>4</v>
      </c>
      <c r="H501" s="193">
        <v>105427.87480000001</v>
      </c>
      <c r="I501" s="193">
        <v>168684.60219999999</v>
      </c>
      <c r="J501" s="193">
        <v>147599.02470000001</v>
      </c>
      <c r="K501" s="193">
        <v>236158.4431</v>
      </c>
      <c r="L501" s="193">
        <v>189770.1747</v>
      </c>
      <c r="M501" s="193">
        <v>303632.28399999999</v>
      </c>
      <c r="N501" s="193">
        <v>253026.8996</v>
      </c>
      <c r="O501" s="193">
        <v>404843.0453</v>
      </c>
      <c r="P501" s="193">
        <v>316283.62449999998</v>
      </c>
      <c r="Q501" s="193">
        <v>506053.80660000001</v>
      </c>
      <c r="R501" s="193">
        <v>358454.77439999999</v>
      </c>
      <c r="S501" s="193">
        <v>573527.64749999996</v>
      </c>
      <c r="T501" s="193">
        <v>400625.92420000001</v>
      </c>
      <c r="U501" s="193">
        <v>641001.48829999997</v>
      </c>
    </row>
    <row r="502" spans="1:21" x14ac:dyDescent="0.25">
      <c r="A502" s="192" t="s">
        <v>656</v>
      </c>
      <c r="B502" s="192" t="s">
        <v>113</v>
      </c>
      <c r="C502" s="192" t="s">
        <v>132</v>
      </c>
      <c r="D502" s="192" t="s">
        <v>446</v>
      </c>
      <c r="E502" s="192" t="s">
        <v>534</v>
      </c>
      <c r="F502" s="192" t="s">
        <v>654</v>
      </c>
      <c r="G502" s="192" t="s">
        <v>56</v>
      </c>
      <c r="H502" s="193">
        <v>120839.06230000001</v>
      </c>
      <c r="I502" s="193">
        <v>211468.359</v>
      </c>
      <c r="J502" s="193">
        <v>156658.66099999999</v>
      </c>
      <c r="K502" s="193">
        <v>274152.6569</v>
      </c>
      <c r="L502" s="193">
        <v>187743.71679999999</v>
      </c>
      <c r="M502" s="193">
        <v>328551.50439999998</v>
      </c>
      <c r="N502" s="193">
        <v>224372.62909999999</v>
      </c>
      <c r="O502" s="193">
        <v>392652.10090000002</v>
      </c>
      <c r="P502" s="193">
        <v>264582.14539999998</v>
      </c>
      <c r="Q502" s="193">
        <v>463018.75439999998</v>
      </c>
      <c r="R502" s="193">
        <v>290158.29029999999</v>
      </c>
      <c r="S502" s="193">
        <v>507777.00790000003</v>
      </c>
      <c r="T502" s="193">
        <v>313250.88099999999</v>
      </c>
      <c r="U502" s="193">
        <v>548189.04169999994</v>
      </c>
    </row>
    <row r="503" spans="1:21" x14ac:dyDescent="0.25">
      <c r="A503" s="192" t="s">
        <v>656</v>
      </c>
      <c r="B503" s="192" t="s">
        <v>113</v>
      </c>
      <c r="C503" s="192" t="s">
        <v>132</v>
      </c>
      <c r="D503" s="192" t="s">
        <v>446</v>
      </c>
      <c r="E503" s="192" t="s">
        <v>534</v>
      </c>
      <c r="F503" s="192" t="s">
        <v>655</v>
      </c>
      <c r="G503" s="192" t="s">
        <v>5</v>
      </c>
      <c r="H503" s="193">
        <v>104967.075</v>
      </c>
      <c r="I503" s="193">
        <v>183692.3812</v>
      </c>
      <c r="J503" s="193">
        <v>137706.2401</v>
      </c>
      <c r="K503" s="193">
        <v>240985.92009999999</v>
      </c>
      <c r="L503" s="193">
        <v>167578.49729999999</v>
      </c>
      <c r="M503" s="193">
        <v>293262.3702</v>
      </c>
      <c r="N503" s="193">
        <v>205890.31849999999</v>
      </c>
      <c r="O503" s="193">
        <v>360308.0575</v>
      </c>
      <c r="P503" s="193">
        <v>245073.84830000001</v>
      </c>
      <c r="Q503" s="193">
        <v>428879.23450000002</v>
      </c>
      <c r="R503" s="193">
        <v>270722.25550000003</v>
      </c>
      <c r="S503" s="193">
        <v>473763.94709999999</v>
      </c>
      <c r="T503" s="193">
        <v>294228.91389999999</v>
      </c>
      <c r="U503" s="193">
        <v>514900.5993</v>
      </c>
    </row>
    <row r="504" spans="1:21" x14ac:dyDescent="0.25">
      <c r="A504" s="192" t="s">
        <v>656</v>
      </c>
      <c r="B504" s="192" t="s">
        <v>113</v>
      </c>
      <c r="C504" s="192" t="s">
        <v>132</v>
      </c>
      <c r="D504" s="192" t="s">
        <v>446</v>
      </c>
      <c r="E504" s="192" t="s">
        <v>534</v>
      </c>
      <c r="F504" s="192" t="s">
        <v>656</v>
      </c>
      <c r="G504" s="192" t="s">
        <v>6</v>
      </c>
      <c r="H504" s="193">
        <v>95408.025500000003</v>
      </c>
      <c r="I504" s="193">
        <v>166964.04459999999</v>
      </c>
      <c r="J504" s="193">
        <v>129798.2732</v>
      </c>
      <c r="K504" s="193">
        <v>227146.97820000001</v>
      </c>
      <c r="L504" s="193">
        <v>164098.92310000001</v>
      </c>
      <c r="M504" s="193">
        <v>287173.1153</v>
      </c>
      <c r="N504" s="193">
        <v>216004.38800000001</v>
      </c>
      <c r="O504" s="193">
        <v>378007.6789</v>
      </c>
      <c r="P504" s="193">
        <v>267385.9449</v>
      </c>
      <c r="Q504" s="193">
        <v>467925.40360000002</v>
      </c>
      <c r="R504" s="193">
        <v>301058.1961</v>
      </c>
      <c r="S504" s="193">
        <v>526851.84329999995</v>
      </c>
      <c r="T504" s="193">
        <v>334264.75140000001</v>
      </c>
      <c r="U504" s="193">
        <v>584963.3149</v>
      </c>
    </row>
    <row r="505" spans="1:21" x14ac:dyDescent="0.25">
      <c r="A505" s="192" t="s">
        <v>656</v>
      </c>
      <c r="B505" s="192" t="s">
        <v>113</v>
      </c>
      <c r="C505" s="192" t="s">
        <v>132</v>
      </c>
      <c r="D505" s="192" t="s">
        <v>446</v>
      </c>
      <c r="E505" s="192" t="s">
        <v>534</v>
      </c>
      <c r="F505" s="192" t="s">
        <v>657</v>
      </c>
      <c r="G505" s="192" t="s">
        <v>4</v>
      </c>
      <c r="H505" s="193">
        <v>106627.98050000001</v>
      </c>
      <c r="I505" s="193">
        <v>170604.77129999999</v>
      </c>
      <c r="J505" s="193">
        <v>149279.17259999999</v>
      </c>
      <c r="K505" s="193">
        <v>238846.67980000001</v>
      </c>
      <c r="L505" s="193">
        <v>191930.36489999999</v>
      </c>
      <c r="M505" s="193">
        <v>307088.5883</v>
      </c>
      <c r="N505" s="193">
        <v>255907.1531</v>
      </c>
      <c r="O505" s="193">
        <v>409451.45110000001</v>
      </c>
      <c r="P505" s="193">
        <v>319883.94140000001</v>
      </c>
      <c r="Q505" s="193">
        <v>511814.31390000001</v>
      </c>
      <c r="R505" s="193">
        <v>362535.1336</v>
      </c>
      <c r="S505" s="193">
        <v>580056.22250000003</v>
      </c>
      <c r="T505" s="193">
        <v>405186.32579999999</v>
      </c>
      <c r="U505" s="193">
        <v>648298.13100000005</v>
      </c>
    </row>
    <row r="506" spans="1:21" x14ac:dyDescent="0.25">
      <c r="A506" s="192" t="s">
        <v>656</v>
      </c>
      <c r="B506" s="192" t="s">
        <v>113</v>
      </c>
      <c r="C506" s="192" t="s">
        <v>137</v>
      </c>
      <c r="D506" s="192" t="s">
        <v>447</v>
      </c>
      <c r="E506" s="192" t="s">
        <v>535</v>
      </c>
      <c r="F506" s="192" t="s">
        <v>654</v>
      </c>
      <c r="G506" s="192" t="s">
        <v>56</v>
      </c>
      <c r="H506" s="193">
        <v>121692.79429999999</v>
      </c>
      <c r="I506" s="193">
        <v>212962.39</v>
      </c>
      <c r="J506" s="193">
        <v>157930.82019999999</v>
      </c>
      <c r="K506" s="193">
        <v>276378.93520000001</v>
      </c>
      <c r="L506" s="193">
        <v>189377.53750000001</v>
      </c>
      <c r="M506" s="193">
        <v>331410.69059999997</v>
      </c>
      <c r="N506" s="193">
        <v>226489.20509999999</v>
      </c>
      <c r="O506" s="193">
        <v>396356.109</v>
      </c>
      <c r="P506" s="193">
        <v>267219.2929</v>
      </c>
      <c r="Q506" s="193">
        <v>467633.76260000002</v>
      </c>
      <c r="R506" s="193">
        <v>293112.00650000002</v>
      </c>
      <c r="S506" s="193">
        <v>512946.01140000002</v>
      </c>
      <c r="T506" s="193">
        <v>316595.78139999998</v>
      </c>
      <c r="U506" s="193">
        <v>554042.61730000004</v>
      </c>
    </row>
    <row r="507" spans="1:21" x14ac:dyDescent="0.25">
      <c r="A507" s="192" t="s">
        <v>656</v>
      </c>
      <c r="B507" s="192" t="s">
        <v>113</v>
      </c>
      <c r="C507" s="192" t="s">
        <v>137</v>
      </c>
      <c r="D507" s="192" t="s">
        <v>447</v>
      </c>
      <c r="E507" s="192" t="s">
        <v>535</v>
      </c>
      <c r="F507" s="192" t="s">
        <v>655</v>
      </c>
      <c r="G507" s="192" t="s">
        <v>5</v>
      </c>
      <c r="H507" s="193">
        <v>105011.01240000001</v>
      </c>
      <c r="I507" s="193">
        <v>183769.27179999999</v>
      </c>
      <c r="J507" s="193">
        <v>138011.43979999999</v>
      </c>
      <c r="K507" s="193">
        <v>241520.0197</v>
      </c>
      <c r="L507" s="193">
        <v>168183.48130000001</v>
      </c>
      <c r="M507" s="193">
        <v>294321.09220000001</v>
      </c>
      <c r="N507" s="193">
        <v>207063.92050000001</v>
      </c>
      <c r="O507" s="193">
        <v>362361.86090000003</v>
      </c>
      <c r="P507" s="193">
        <v>246715.67559999999</v>
      </c>
      <c r="Q507" s="193">
        <v>431752.43219999998</v>
      </c>
      <c r="R507" s="193">
        <v>272646.522</v>
      </c>
      <c r="S507" s="193">
        <v>477131.41340000002</v>
      </c>
      <c r="T507" s="193">
        <v>296481.58270000003</v>
      </c>
      <c r="U507" s="193">
        <v>518842.7697</v>
      </c>
    </row>
    <row r="508" spans="1:21" x14ac:dyDescent="0.25">
      <c r="A508" s="192" t="s">
        <v>656</v>
      </c>
      <c r="B508" s="192" t="s">
        <v>113</v>
      </c>
      <c r="C508" s="192" t="s">
        <v>137</v>
      </c>
      <c r="D508" s="192" t="s">
        <v>447</v>
      </c>
      <c r="E508" s="192" t="s">
        <v>535</v>
      </c>
      <c r="F508" s="192" t="s">
        <v>656</v>
      </c>
      <c r="G508" s="192" t="s">
        <v>6</v>
      </c>
      <c r="H508" s="193">
        <v>94645.015100000004</v>
      </c>
      <c r="I508" s="193">
        <v>165628.77650000001</v>
      </c>
      <c r="J508" s="193">
        <v>128537.56080000001</v>
      </c>
      <c r="K508" s="193">
        <v>224940.73149999999</v>
      </c>
      <c r="L508" s="193">
        <v>162335.93729999999</v>
      </c>
      <c r="M508" s="193">
        <v>284087.89030000003</v>
      </c>
      <c r="N508" s="193">
        <v>213511.18049999999</v>
      </c>
      <c r="O508" s="193">
        <v>373644.56589999999</v>
      </c>
      <c r="P508" s="193">
        <v>264135.78570000001</v>
      </c>
      <c r="Q508" s="193">
        <v>462237.625</v>
      </c>
      <c r="R508" s="193">
        <v>297273.70240000001</v>
      </c>
      <c r="S508" s="193">
        <v>520228.97930000001</v>
      </c>
      <c r="T508" s="193">
        <v>329922.16330000001</v>
      </c>
      <c r="U508" s="193">
        <v>577363.78570000001</v>
      </c>
    </row>
    <row r="509" spans="1:21" x14ac:dyDescent="0.25">
      <c r="A509" s="192" t="s">
        <v>656</v>
      </c>
      <c r="B509" s="192" t="s">
        <v>113</v>
      </c>
      <c r="C509" s="192" t="s">
        <v>137</v>
      </c>
      <c r="D509" s="192" t="s">
        <v>447</v>
      </c>
      <c r="E509" s="192" t="s">
        <v>535</v>
      </c>
      <c r="F509" s="192" t="s">
        <v>657</v>
      </c>
      <c r="G509" s="192" t="s">
        <v>4</v>
      </c>
      <c r="H509" s="193">
        <v>107363.86289999999</v>
      </c>
      <c r="I509" s="193">
        <v>171782.18309999999</v>
      </c>
      <c r="J509" s="193">
        <v>150309.408</v>
      </c>
      <c r="K509" s="193">
        <v>240495.0563</v>
      </c>
      <c r="L509" s="193">
        <v>193254.95310000001</v>
      </c>
      <c r="M509" s="193">
        <v>309207.92969999998</v>
      </c>
      <c r="N509" s="193">
        <v>257673.2709</v>
      </c>
      <c r="O509" s="193">
        <v>412277.23950000003</v>
      </c>
      <c r="P509" s="193">
        <v>322091.58850000001</v>
      </c>
      <c r="Q509" s="193">
        <v>515346.54930000001</v>
      </c>
      <c r="R509" s="193">
        <v>365037.13370000001</v>
      </c>
      <c r="S509" s="193">
        <v>584059.42260000005</v>
      </c>
      <c r="T509" s="193">
        <v>407982.6789</v>
      </c>
      <c r="U509" s="193">
        <v>652772.29579999996</v>
      </c>
    </row>
    <row r="510" spans="1:21" x14ac:dyDescent="0.25">
      <c r="A510" s="192" t="s">
        <v>656</v>
      </c>
      <c r="B510" s="192" t="s">
        <v>113</v>
      </c>
      <c r="C510" s="192" t="s">
        <v>137</v>
      </c>
      <c r="D510" s="192" t="s">
        <v>447</v>
      </c>
      <c r="E510" s="192" t="s">
        <v>138</v>
      </c>
      <c r="F510" s="192" t="s">
        <v>654</v>
      </c>
      <c r="G510" s="192" t="s">
        <v>56</v>
      </c>
      <c r="H510" s="193">
        <v>121744.15330000001</v>
      </c>
      <c r="I510" s="193">
        <v>213052.2683</v>
      </c>
      <c r="J510" s="193">
        <v>158034.19209999999</v>
      </c>
      <c r="K510" s="193">
        <v>276559.83610000001</v>
      </c>
      <c r="L510" s="193">
        <v>189525.72289999999</v>
      </c>
      <c r="M510" s="193">
        <v>331670.01500000001</v>
      </c>
      <c r="N510" s="193">
        <v>226702.78700000001</v>
      </c>
      <c r="O510" s="193">
        <v>396729.87719999999</v>
      </c>
      <c r="P510" s="193">
        <v>267502.57819999999</v>
      </c>
      <c r="Q510" s="193">
        <v>468129.51189999998</v>
      </c>
      <c r="R510" s="193">
        <v>293436.39059999998</v>
      </c>
      <c r="S510" s="193">
        <v>513513.68359999999</v>
      </c>
      <c r="T510" s="193">
        <v>316980.71269999997</v>
      </c>
      <c r="U510" s="193">
        <v>554716.24710000004</v>
      </c>
    </row>
    <row r="511" spans="1:21" x14ac:dyDescent="0.25">
      <c r="A511" s="192" t="s">
        <v>656</v>
      </c>
      <c r="B511" s="192" t="s">
        <v>113</v>
      </c>
      <c r="C511" s="192" t="s">
        <v>137</v>
      </c>
      <c r="D511" s="192" t="s">
        <v>447</v>
      </c>
      <c r="E511" s="192" t="s">
        <v>138</v>
      </c>
      <c r="F511" s="192" t="s">
        <v>655</v>
      </c>
      <c r="G511" s="192" t="s">
        <v>5</v>
      </c>
      <c r="H511" s="193">
        <v>104900.4126</v>
      </c>
      <c r="I511" s="193">
        <v>183575.72200000001</v>
      </c>
      <c r="J511" s="193">
        <v>137921.42000000001</v>
      </c>
      <c r="K511" s="193">
        <v>241362.48490000001</v>
      </c>
      <c r="L511" s="193">
        <v>168125.89929999999</v>
      </c>
      <c r="M511" s="193">
        <v>294220.32380000001</v>
      </c>
      <c r="N511" s="193">
        <v>207088.9075</v>
      </c>
      <c r="O511" s="193">
        <v>362405.58809999999</v>
      </c>
      <c r="P511" s="193">
        <v>246799.89679999999</v>
      </c>
      <c r="Q511" s="193">
        <v>431899.81939999998</v>
      </c>
      <c r="R511" s="193">
        <v>272764.16619999998</v>
      </c>
      <c r="S511" s="193">
        <v>477337.29070000001</v>
      </c>
      <c r="T511" s="193">
        <v>296645.33169999998</v>
      </c>
      <c r="U511" s="193">
        <v>519129.33049999998</v>
      </c>
    </row>
    <row r="512" spans="1:21" x14ac:dyDescent="0.25">
      <c r="A512" s="192" t="s">
        <v>656</v>
      </c>
      <c r="B512" s="192" t="s">
        <v>113</v>
      </c>
      <c r="C512" s="192" t="s">
        <v>137</v>
      </c>
      <c r="D512" s="192" t="s">
        <v>447</v>
      </c>
      <c r="E512" s="192" t="s">
        <v>138</v>
      </c>
      <c r="F512" s="192" t="s">
        <v>656</v>
      </c>
      <c r="G512" s="192" t="s">
        <v>6</v>
      </c>
      <c r="H512" s="193">
        <v>94365.85</v>
      </c>
      <c r="I512" s="193">
        <v>165140.23759999999</v>
      </c>
      <c r="J512" s="193">
        <v>128108.23020000001</v>
      </c>
      <c r="K512" s="193">
        <v>224189.40289999999</v>
      </c>
      <c r="L512" s="193">
        <v>161755.52679999999</v>
      </c>
      <c r="M512" s="193">
        <v>283072.17180000001</v>
      </c>
      <c r="N512" s="193">
        <v>212708.78779999999</v>
      </c>
      <c r="O512" s="193">
        <v>372240.3786</v>
      </c>
      <c r="P512" s="193">
        <v>263106.0649</v>
      </c>
      <c r="Q512" s="193">
        <v>460435.61349999998</v>
      </c>
      <c r="R512" s="193">
        <v>296086.48950000003</v>
      </c>
      <c r="S512" s="193">
        <v>518151.3566</v>
      </c>
      <c r="T512" s="193">
        <v>328572.70620000002</v>
      </c>
      <c r="U512" s="193">
        <v>575002.23589999997</v>
      </c>
    </row>
    <row r="513" spans="1:21" x14ac:dyDescent="0.25">
      <c r="A513" s="192" t="s">
        <v>656</v>
      </c>
      <c r="B513" s="192" t="s">
        <v>113</v>
      </c>
      <c r="C513" s="192" t="s">
        <v>137</v>
      </c>
      <c r="D513" s="192" t="s">
        <v>447</v>
      </c>
      <c r="E513" s="192" t="s">
        <v>138</v>
      </c>
      <c r="F513" s="192" t="s">
        <v>657</v>
      </c>
      <c r="G513" s="192" t="s">
        <v>4</v>
      </c>
      <c r="H513" s="193">
        <v>107405.30009999999</v>
      </c>
      <c r="I513" s="193">
        <v>171848.4828</v>
      </c>
      <c r="J513" s="193">
        <v>150367.42009999999</v>
      </c>
      <c r="K513" s="193">
        <v>240587.87580000001</v>
      </c>
      <c r="L513" s="193">
        <v>193329.54019999999</v>
      </c>
      <c r="M513" s="193">
        <v>309327.26899999997</v>
      </c>
      <c r="N513" s="193">
        <v>257772.72029999999</v>
      </c>
      <c r="O513" s="193">
        <v>412436.35869999998</v>
      </c>
      <c r="P513" s="193">
        <v>322215.90039999998</v>
      </c>
      <c r="Q513" s="193">
        <v>515545.44829999999</v>
      </c>
      <c r="R513" s="193">
        <v>365178.02049999998</v>
      </c>
      <c r="S513" s="193">
        <v>584284.84140000003</v>
      </c>
      <c r="T513" s="193">
        <v>408140.14049999998</v>
      </c>
      <c r="U513" s="193">
        <v>653024.23450000002</v>
      </c>
    </row>
    <row r="514" spans="1:21" x14ac:dyDescent="0.25">
      <c r="A514" s="192" t="s">
        <v>656</v>
      </c>
      <c r="B514" s="192" t="s">
        <v>113</v>
      </c>
      <c r="C514" s="192" t="s">
        <v>137</v>
      </c>
      <c r="D514" s="192" t="s">
        <v>447</v>
      </c>
      <c r="E514" s="192" t="s">
        <v>139</v>
      </c>
      <c r="F514" s="192" t="s">
        <v>654</v>
      </c>
      <c r="G514" s="192" t="s">
        <v>56</v>
      </c>
      <c r="H514" s="193">
        <v>122886.6681</v>
      </c>
      <c r="I514" s="193">
        <v>215051.66930000001</v>
      </c>
      <c r="J514" s="193">
        <v>159441.41870000001</v>
      </c>
      <c r="K514" s="193">
        <v>279022.48269999999</v>
      </c>
      <c r="L514" s="193">
        <v>191163.3247</v>
      </c>
      <c r="M514" s="193">
        <v>334535.81839999999</v>
      </c>
      <c r="N514" s="193">
        <v>228586.53909999999</v>
      </c>
      <c r="O514" s="193">
        <v>400026.44349999999</v>
      </c>
      <c r="P514" s="193">
        <v>269660.73560000001</v>
      </c>
      <c r="Q514" s="193">
        <v>471906.28730000003</v>
      </c>
      <c r="R514" s="193">
        <v>295775.598</v>
      </c>
      <c r="S514" s="193">
        <v>517607.2965</v>
      </c>
      <c r="T514" s="193">
        <v>319436.26919999998</v>
      </c>
      <c r="U514" s="193">
        <v>559013.47089999996</v>
      </c>
    </row>
    <row r="515" spans="1:21" x14ac:dyDescent="0.25">
      <c r="A515" s="192" t="s">
        <v>656</v>
      </c>
      <c r="B515" s="192" t="s">
        <v>113</v>
      </c>
      <c r="C515" s="192" t="s">
        <v>137</v>
      </c>
      <c r="D515" s="192" t="s">
        <v>447</v>
      </c>
      <c r="E515" s="192" t="s">
        <v>139</v>
      </c>
      <c r="F515" s="192" t="s">
        <v>655</v>
      </c>
      <c r="G515" s="192" t="s">
        <v>5</v>
      </c>
      <c r="H515" s="193">
        <v>106204.8863</v>
      </c>
      <c r="I515" s="193">
        <v>185858.55110000001</v>
      </c>
      <c r="J515" s="193">
        <v>139522.03839999999</v>
      </c>
      <c r="K515" s="193">
        <v>244163.56709999999</v>
      </c>
      <c r="L515" s="193">
        <v>169969.26860000001</v>
      </c>
      <c r="M515" s="193">
        <v>297446.21990000003</v>
      </c>
      <c r="N515" s="193">
        <v>209161.25450000001</v>
      </c>
      <c r="O515" s="193">
        <v>366032.19540000003</v>
      </c>
      <c r="P515" s="193">
        <v>249157.1182</v>
      </c>
      <c r="Q515" s="193">
        <v>436024.95689999999</v>
      </c>
      <c r="R515" s="193">
        <v>275318.61349999998</v>
      </c>
      <c r="S515" s="193">
        <v>481807.5735</v>
      </c>
      <c r="T515" s="193">
        <v>299349.43050000002</v>
      </c>
      <c r="U515" s="193">
        <v>523861.50329999998</v>
      </c>
    </row>
    <row r="516" spans="1:21" x14ac:dyDescent="0.25">
      <c r="A516" s="192" t="s">
        <v>656</v>
      </c>
      <c r="B516" s="192" t="s">
        <v>113</v>
      </c>
      <c r="C516" s="192" t="s">
        <v>137</v>
      </c>
      <c r="D516" s="192" t="s">
        <v>447</v>
      </c>
      <c r="E516" s="192" t="s">
        <v>139</v>
      </c>
      <c r="F516" s="192" t="s">
        <v>656</v>
      </c>
      <c r="G516" s="192" t="s">
        <v>6</v>
      </c>
      <c r="H516" s="193">
        <v>95910.645099999994</v>
      </c>
      <c r="I516" s="193">
        <v>167843.62899999999</v>
      </c>
      <c r="J516" s="193">
        <v>130309.44289999999</v>
      </c>
      <c r="K516" s="193">
        <v>228041.52499999999</v>
      </c>
      <c r="L516" s="193">
        <v>164614.07139999999</v>
      </c>
      <c r="M516" s="193">
        <v>288074.6249</v>
      </c>
      <c r="N516" s="193">
        <v>216548.6925</v>
      </c>
      <c r="O516" s="193">
        <v>378960.212</v>
      </c>
      <c r="P516" s="193">
        <v>267932.67570000002</v>
      </c>
      <c r="Q516" s="193">
        <v>468882.1826</v>
      </c>
      <c r="R516" s="193">
        <v>301576.84450000001</v>
      </c>
      <c r="S516" s="193">
        <v>527759.47790000006</v>
      </c>
      <c r="T516" s="193">
        <v>334731.55739999999</v>
      </c>
      <c r="U516" s="193">
        <v>585780.22530000005</v>
      </c>
    </row>
    <row r="517" spans="1:21" x14ac:dyDescent="0.25">
      <c r="A517" s="192" t="s">
        <v>656</v>
      </c>
      <c r="B517" s="192" t="s">
        <v>113</v>
      </c>
      <c r="C517" s="192" t="s">
        <v>137</v>
      </c>
      <c r="D517" s="192" t="s">
        <v>447</v>
      </c>
      <c r="E517" s="192" t="s">
        <v>139</v>
      </c>
      <c r="F517" s="192" t="s">
        <v>657</v>
      </c>
      <c r="G517" s="192" t="s">
        <v>4</v>
      </c>
      <c r="H517" s="193">
        <v>108421.2549</v>
      </c>
      <c r="I517" s="193">
        <v>173474.0104</v>
      </c>
      <c r="J517" s="193">
        <v>151789.7568</v>
      </c>
      <c r="K517" s="193">
        <v>242863.6145</v>
      </c>
      <c r="L517" s="193">
        <v>195158.25880000001</v>
      </c>
      <c r="M517" s="193">
        <v>312253.21879999997</v>
      </c>
      <c r="N517" s="193">
        <v>260211.0117</v>
      </c>
      <c r="O517" s="193">
        <v>416337.625</v>
      </c>
      <c r="P517" s="193">
        <v>325263.76459999999</v>
      </c>
      <c r="Q517" s="193">
        <v>520422.03110000002</v>
      </c>
      <c r="R517" s="193">
        <v>368632.26659999997</v>
      </c>
      <c r="S517" s="193">
        <v>589811.63529999997</v>
      </c>
      <c r="T517" s="193">
        <v>412000.76850000001</v>
      </c>
      <c r="U517" s="193">
        <v>659201.23939999996</v>
      </c>
    </row>
    <row r="518" spans="1:21" x14ac:dyDescent="0.25">
      <c r="A518" s="192" t="s">
        <v>656</v>
      </c>
      <c r="B518" s="192" t="s">
        <v>113</v>
      </c>
      <c r="C518" s="192" t="s">
        <v>137</v>
      </c>
      <c r="D518" s="192" t="s">
        <v>447</v>
      </c>
      <c r="E518" s="192" t="s">
        <v>536</v>
      </c>
      <c r="F518" s="192" t="s">
        <v>654</v>
      </c>
      <c r="G518" s="192" t="s">
        <v>56</v>
      </c>
      <c r="H518" s="193">
        <v>122341.09020000001</v>
      </c>
      <c r="I518" s="193">
        <v>214096.90789999999</v>
      </c>
      <c r="J518" s="193">
        <v>158789.49129999999</v>
      </c>
      <c r="K518" s="193">
        <v>277881.60989999998</v>
      </c>
      <c r="L518" s="193">
        <v>190418.61660000001</v>
      </c>
      <c r="M518" s="193">
        <v>333232.57890000002</v>
      </c>
      <c r="N518" s="193">
        <v>227751.45389999999</v>
      </c>
      <c r="O518" s="193">
        <v>398565.04440000001</v>
      </c>
      <c r="P518" s="193">
        <v>268723.29950000002</v>
      </c>
      <c r="Q518" s="193">
        <v>470265.77419999999</v>
      </c>
      <c r="R518" s="193">
        <v>294768.1863</v>
      </c>
      <c r="S518" s="193">
        <v>515844.32610000001</v>
      </c>
      <c r="T518" s="193">
        <v>318400.95659999998</v>
      </c>
      <c r="U518" s="193">
        <v>557201.67390000005</v>
      </c>
    </row>
    <row r="519" spans="1:21" x14ac:dyDescent="0.25">
      <c r="A519" s="192" t="s">
        <v>656</v>
      </c>
      <c r="B519" s="192" t="s">
        <v>113</v>
      </c>
      <c r="C519" s="192" t="s">
        <v>137</v>
      </c>
      <c r="D519" s="192" t="s">
        <v>447</v>
      </c>
      <c r="E519" s="192" t="s">
        <v>536</v>
      </c>
      <c r="F519" s="192" t="s">
        <v>655</v>
      </c>
      <c r="G519" s="192" t="s">
        <v>5</v>
      </c>
      <c r="H519" s="193">
        <v>105497.3495</v>
      </c>
      <c r="I519" s="193">
        <v>184620.3616</v>
      </c>
      <c r="J519" s="193">
        <v>138676.71919999999</v>
      </c>
      <c r="K519" s="193">
        <v>242684.25870000001</v>
      </c>
      <c r="L519" s="193">
        <v>169018.79300000001</v>
      </c>
      <c r="M519" s="193">
        <v>295782.88770000002</v>
      </c>
      <c r="N519" s="193">
        <v>208137.57449999999</v>
      </c>
      <c r="O519" s="193">
        <v>364240.75530000002</v>
      </c>
      <c r="P519" s="193">
        <v>248020.61809999999</v>
      </c>
      <c r="Q519" s="193">
        <v>434036.08169999998</v>
      </c>
      <c r="R519" s="193">
        <v>274100.21189999999</v>
      </c>
      <c r="S519" s="193">
        <v>479675.37079999998</v>
      </c>
      <c r="T519" s="193">
        <v>298079.25559999997</v>
      </c>
      <c r="U519" s="193">
        <v>521638.6973</v>
      </c>
    </row>
    <row r="520" spans="1:21" x14ac:dyDescent="0.25">
      <c r="A520" s="192" t="s">
        <v>656</v>
      </c>
      <c r="B520" s="192" t="s">
        <v>113</v>
      </c>
      <c r="C520" s="192" t="s">
        <v>137</v>
      </c>
      <c r="D520" s="192" t="s">
        <v>447</v>
      </c>
      <c r="E520" s="192" t="s">
        <v>536</v>
      </c>
      <c r="F520" s="192" t="s">
        <v>656</v>
      </c>
      <c r="G520" s="192" t="s">
        <v>6</v>
      </c>
      <c r="H520" s="193">
        <v>94998.664999999994</v>
      </c>
      <c r="I520" s="193">
        <v>166247.66390000001</v>
      </c>
      <c r="J520" s="193">
        <v>128994.1712</v>
      </c>
      <c r="K520" s="193">
        <v>225739.7997</v>
      </c>
      <c r="L520" s="193">
        <v>162894.59390000001</v>
      </c>
      <c r="M520" s="193">
        <v>285065.5392</v>
      </c>
      <c r="N520" s="193">
        <v>214227.54380000001</v>
      </c>
      <c r="O520" s="193">
        <v>374898.20169999998</v>
      </c>
      <c r="P520" s="193">
        <v>265004.5098</v>
      </c>
      <c r="Q520" s="193">
        <v>463757.8922</v>
      </c>
      <c r="R520" s="193">
        <v>298238.06050000002</v>
      </c>
      <c r="S520" s="193">
        <v>521916.60590000002</v>
      </c>
      <c r="T520" s="193">
        <v>330977.40330000001</v>
      </c>
      <c r="U520" s="193">
        <v>579210.45570000005</v>
      </c>
    </row>
    <row r="521" spans="1:21" x14ac:dyDescent="0.25">
      <c r="A521" s="192" t="s">
        <v>656</v>
      </c>
      <c r="B521" s="192" t="s">
        <v>113</v>
      </c>
      <c r="C521" s="192" t="s">
        <v>137</v>
      </c>
      <c r="D521" s="192" t="s">
        <v>447</v>
      </c>
      <c r="E521" s="192" t="s">
        <v>536</v>
      </c>
      <c r="F521" s="192" t="s">
        <v>657</v>
      </c>
      <c r="G521" s="192" t="s">
        <v>4</v>
      </c>
      <c r="H521" s="193">
        <v>107933.99619999999</v>
      </c>
      <c r="I521" s="193">
        <v>172694.3964</v>
      </c>
      <c r="J521" s="193">
        <v>151107.59460000001</v>
      </c>
      <c r="K521" s="193">
        <v>241772.15489999999</v>
      </c>
      <c r="L521" s="193">
        <v>194281.1931</v>
      </c>
      <c r="M521" s="193">
        <v>310849.91350000002</v>
      </c>
      <c r="N521" s="193">
        <v>259041.59080000001</v>
      </c>
      <c r="O521" s="193">
        <v>414466.5514</v>
      </c>
      <c r="P521" s="193">
        <v>323801.98839999997</v>
      </c>
      <c r="Q521" s="193">
        <v>518083.18910000002</v>
      </c>
      <c r="R521" s="193">
        <v>366975.58689999999</v>
      </c>
      <c r="S521" s="193">
        <v>587160.94779999997</v>
      </c>
      <c r="T521" s="193">
        <v>410149.18530000001</v>
      </c>
      <c r="U521" s="193">
        <v>656238.70629999996</v>
      </c>
    </row>
    <row r="522" spans="1:21" x14ac:dyDescent="0.25">
      <c r="A522" s="192" t="s">
        <v>656</v>
      </c>
      <c r="B522" s="192" t="s">
        <v>113</v>
      </c>
      <c r="C522" s="192" t="s">
        <v>137</v>
      </c>
      <c r="D522" s="192" t="s">
        <v>447</v>
      </c>
      <c r="E522" s="192" t="s">
        <v>140</v>
      </c>
      <c r="F522" s="192" t="s">
        <v>654</v>
      </c>
      <c r="G522" s="192" t="s">
        <v>56</v>
      </c>
      <c r="H522" s="193">
        <v>121590.0762</v>
      </c>
      <c r="I522" s="193">
        <v>212782.6335</v>
      </c>
      <c r="J522" s="193">
        <v>157724.07620000001</v>
      </c>
      <c r="K522" s="193">
        <v>276017.13339999999</v>
      </c>
      <c r="L522" s="193">
        <v>189081.1666</v>
      </c>
      <c r="M522" s="193">
        <v>330892.0417</v>
      </c>
      <c r="N522" s="193">
        <v>226062.04149999999</v>
      </c>
      <c r="O522" s="193">
        <v>395608.57270000002</v>
      </c>
      <c r="P522" s="193">
        <v>266652.72249999997</v>
      </c>
      <c r="Q522" s="193">
        <v>466642.26429999998</v>
      </c>
      <c r="R522" s="193">
        <v>292463.23830000003</v>
      </c>
      <c r="S522" s="193">
        <v>511810.66700000002</v>
      </c>
      <c r="T522" s="193">
        <v>315825.91879999998</v>
      </c>
      <c r="U522" s="193">
        <v>552695.3578</v>
      </c>
    </row>
    <row r="523" spans="1:21" x14ac:dyDescent="0.25">
      <c r="A523" s="192" t="s">
        <v>656</v>
      </c>
      <c r="B523" s="192" t="s">
        <v>113</v>
      </c>
      <c r="C523" s="192" t="s">
        <v>137</v>
      </c>
      <c r="D523" s="192" t="s">
        <v>447</v>
      </c>
      <c r="E523" s="192" t="s">
        <v>140</v>
      </c>
      <c r="F523" s="192" t="s">
        <v>655</v>
      </c>
      <c r="G523" s="192" t="s">
        <v>5</v>
      </c>
      <c r="H523" s="193">
        <v>105232.21219999999</v>
      </c>
      <c r="I523" s="193">
        <v>184156.3714</v>
      </c>
      <c r="J523" s="193">
        <v>138191.47959999999</v>
      </c>
      <c r="K523" s="193">
        <v>241835.08929999999</v>
      </c>
      <c r="L523" s="193">
        <v>168298.64509999999</v>
      </c>
      <c r="M523" s="193">
        <v>294522.62890000001</v>
      </c>
      <c r="N523" s="193">
        <v>207013.94649999999</v>
      </c>
      <c r="O523" s="193">
        <v>362274.40649999998</v>
      </c>
      <c r="P523" s="193">
        <v>246547.23319999999</v>
      </c>
      <c r="Q523" s="193">
        <v>431457.6581</v>
      </c>
      <c r="R523" s="193">
        <v>272411.23369999998</v>
      </c>
      <c r="S523" s="193">
        <v>476719.65899999999</v>
      </c>
      <c r="T523" s="193">
        <v>296154.08470000001</v>
      </c>
      <c r="U523" s="193">
        <v>518269.6483</v>
      </c>
    </row>
    <row r="524" spans="1:21" x14ac:dyDescent="0.25">
      <c r="A524" s="192" t="s">
        <v>656</v>
      </c>
      <c r="B524" s="192" t="s">
        <v>113</v>
      </c>
      <c r="C524" s="192" t="s">
        <v>137</v>
      </c>
      <c r="D524" s="192" t="s">
        <v>447</v>
      </c>
      <c r="E524" s="192" t="s">
        <v>140</v>
      </c>
      <c r="F524" s="192" t="s">
        <v>656</v>
      </c>
      <c r="G524" s="192" t="s">
        <v>6</v>
      </c>
      <c r="H524" s="193">
        <v>95203.345199999996</v>
      </c>
      <c r="I524" s="193">
        <v>166605.8542</v>
      </c>
      <c r="J524" s="193">
        <v>129396.22229999999</v>
      </c>
      <c r="K524" s="193">
        <v>226443.38879999999</v>
      </c>
      <c r="L524" s="193">
        <v>163496.75839999999</v>
      </c>
      <c r="M524" s="193">
        <v>286119.3272</v>
      </c>
      <c r="N524" s="193">
        <v>215115.96590000001</v>
      </c>
      <c r="O524" s="193">
        <v>376452.94030000002</v>
      </c>
      <c r="P524" s="193">
        <v>266195.22739999997</v>
      </c>
      <c r="Q524" s="193">
        <v>465841.64799999999</v>
      </c>
      <c r="R524" s="193">
        <v>299648.12839999999</v>
      </c>
      <c r="S524" s="193">
        <v>524384.22459999996</v>
      </c>
      <c r="T524" s="193">
        <v>332621.0773</v>
      </c>
      <c r="U524" s="193">
        <v>582086.88529999997</v>
      </c>
    </row>
    <row r="525" spans="1:21" x14ac:dyDescent="0.25">
      <c r="A525" s="192" t="s">
        <v>656</v>
      </c>
      <c r="B525" s="192" t="s">
        <v>113</v>
      </c>
      <c r="C525" s="192" t="s">
        <v>137</v>
      </c>
      <c r="D525" s="192" t="s">
        <v>447</v>
      </c>
      <c r="E525" s="192" t="s">
        <v>140</v>
      </c>
      <c r="F525" s="192" t="s">
        <v>657</v>
      </c>
      <c r="G525" s="192" t="s">
        <v>4</v>
      </c>
      <c r="H525" s="193">
        <v>107280.9883</v>
      </c>
      <c r="I525" s="193">
        <v>171649.5839</v>
      </c>
      <c r="J525" s="193">
        <v>150193.3836</v>
      </c>
      <c r="K525" s="193">
        <v>240309.41740000001</v>
      </c>
      <c r="L525" s="193">
        <v>193105.77900000001</v>
      </c>
      <c r="M525" s="193">
        <v>308969.25099999999</v>
      </c>
      <c r="N525" s="193">
        <v>257474.372</v>
      </c>
      <c r="O525" s="193">
        <v>411959.0012</v>
      </c>
      <c r="P525" s="193">
        <v>321842.96490000002</v>
      </c>
      <c r="Q525" s="193">
        <v>514948.75150000001</v>
      </c>
      <c r="R525" s="193">
        <v>364755.3603</v>
      </c>
      <c r="S525" s="193">
        <v>583608.58519999997</v>
      </c>
      <c r="T525" s="193">
        <v>407667.75559999997</v>
      </c>
      <c r="U525" s="193">
        <v>652268.41859999998</v>
      </c>
    </row>
    <row r="526" spans="1:21" ht="30" x14ac:dyDescent="0.25">
      <c r="A526" s="192" t="s">
        <v>656</v>
      </c>
      <c r="B526" s="192" t="s">
        <v>113</v>
      </c>
      <c r="C526" s="192" t="s">
        <v>137</v>
      </c>
      <c r="D526" s="192" t="s">
        <v>447</v>
      </c>
      <c r="E526" s="192" t="s">
        <v>537</v>
      </c>
      <c r="F526" s="192" t="s">
        <v>654</v>
      </c>
      <c r="G526" s="192" t="s">
        <v>56</v>
      </c>
      <c r="H526" s="193">
        <v>122938.0272</v>
      </c>
      <c r="I526" s="193">
        <v>215141.54749999999</v>
      </c>
      <c r="J526" s="193">
        <v>159544.79060000001</v>
      </c>
      <c r="K526" s="193">
        <v>279203.3836</v>
      </c>
      <c r="L526" s="193">
        <v>191311.51019999999</v>
      </c>
      <c r="M526" s="193">
        <v>334795.14279999997</v>
      </c>
      <c r="N526" s="193">
        <v>228800.12100000001</v>
      </c>
      <c r="O526" s="193">
        <v>400400.21169999999</v>
      </c>
      <c r="P526" s="193">
        <v>269944.0208</v>
      </c>
      <c r="Q526" s="193">
        <v>472402.03649999999</v>
      </c>
      <c r="R526" s="193">
        <v>296099.98200000002</v>
      </c>
      <c r="S526" s="193">
        <v>518174.96860000002</v>
      </c>
      <c r="T526" s="193">
        <v>319821.20049999998</v>
      </c>
      <c r="U526" s="193">
        <v>559687.10069999995</v>
      </c>
    </row>
    <row r="527" spans="1:21" ht="30" x14ac:dyDescent="0.25">
      <c r="A527" s="192" t="s">
        <v>656</v>
      </c>
      <c r="B527" s="192" t="s">
        <v>113</v>
      </c>
      <c r="C527" s="192" t="s">
        <v>137</v>
      </c>
      <c r="D527" s="192" t="s">
        <v>447</v>
      </c>
      <c r="E527" s="192" t="s">
        <v>537</v>
      </c>
      <c r="F527" s="192" t="s">
        <v>655</v>
      </c>
      <c r="G527" s="192" t="s">
        <v>5</v>
      </c>
      <c r="H527" s="193">
        <v>106094.2864</v>
      </c>
      <c r="I527" s="193">
        <v>185665.0013</v>
      </c>
      <c r="J527" s="193">
        <v>139432.01850000001</v>
      </c>
      <c r="K527" s="193">
        <v>244006.03229999999</v>
      </c>
      <c r="L527" s="193">
        <v>169911.68659999999</v>
      </c>
      <c r="M527" s="193">
        <v>297345.45150000002</v>
      </c>
      <c r="N527" s="193">
        <v>209186.2415</v>
      </c>
      <c r="O527" s="193">
        <v>366075.92259999999</v>
      </c>
      <c r="P527" s="193">
        <v>249241.3394</v>
      </c>
      <c r="Q527" s="193">
        <v>436172.34399999998</v>
      </c>
      <c r="R527" s="193">
        <v>275436.25760000001</v>
      </c>
      <c r="S527" s="193">
        <v>482013.45079999999</v>
      </c>
      <c r="T527" s="193">
        <v>299513.17940000002</v>
      </c>
      <c r="U527" s="193">
        <v>524148.06400000001</v>
      </c>
    </row>
    <row r="528" spans="1:21" ht="30" x14ac:dyDescent="0.25">
      <c r="A528" s="192" t="s">
        <v>656</v>
      </c>
      <c r="B528" s="192" t="s">
        <v>113</v>
      </c>
      <c r="C528" s="192" t="s">
        <v>137</v>
      </c>
      <c r="D528" s="192" t="s">
        <v>447</v>
      </c>
      <c r="E528" s="192" t="s">
        <v>537</v>
      </c>
      <c r="F528" s="192" t="s">
        <v>656</v>
      </c>
      <c r="G528" s="192" t="s">
        <v>6</v>
      </c>
      <c r="H528" s="193">
        <v>95631.48</v>
      </c>
      <c r="I528" s="193">
        <v>167355.09020000001</v>
      </c>
      <c r="J528" s="193">
        <v>129880.11229999999</v>
      </c>
      <c r="K528" s="193">
        <v>227290.19639999999</v>
      </c>
      <c r="L528" s="193">
        <v>164033.66080000001</v>
      </c>
      <c r="M528" s="193">
        <v>287058.90639999998</v>
      </c>
      <c r="N528" s="193">
        <v>215746.29990000001</v>
      </c>
      <c r="O528" s="193">
        <v>377556.02470000001</v>
      </c>
      <c r="P528" s="193">
        <v>266902.95490000001</v>
      </c>
      <c r="Q528" s="193">
        <v>467080.17109999998</v>
      </c>
      <c r="R528" s="193">
        <v>300389.63160000002</v>
      </c>
      <c r="S528" s="193">
        <v>525681.85530000005</v>
      </c>
      <c r="T528" s="193">
        <v>333382.10029999999</v>
      </c>
      <c r="U528" s="193">
        <v>583418.67559999996</v>
      </c>
    </row>
    <row r="529" spans="1:21" ht="30" x14ac:dyDescent="0.25">
      <c r="A529" s="192" t="s">
        <v>656</v>
      </c>
      <c r="B529" s="192" t="s">
        <v>113</v>
      </c>
      <c r="C529" s="192" t="s">
        <v>137</v>
      </c>
      <c r="D529" s="192" t="s">
        <v>447</v>
      </c>
      <c r="E529" s="192" t="s">
        <v>537</v>
      </c>
      <c r="F529" s="192" t="s">
        <v>657</v>
      </c>
      <c r="G529" s="192" t="s">
        <v>4</v>
      </c>
      <c r="H529" s="193">
        <v>108462.6922</v>
      </c>
      <c r="I529" s="193">
        <v>173540.3101</v>
      </c>
      <c r="J529" s="193">
        <v>151847.769</v>
      </c>
      <c r="K529" s="193">
        <v>242956.43400000001</v>
      </c>
      <c r="L529" s="193">
        <v>195232.84589999999</v>
      </c>
      <c r="M529" s="193">
        <v>312372.55800000002</v>
      </c>
      <c r="N529" s="193">
        <v>260310.46109999999</v>
      </c>
      <c r="O529" s="193">
        <v>416496.74410000001</v>
      </c>
      <c r="P529" s="193">
        <v>325388.07640000002</v>
      </c>
      <c r="Q529" s="193">
        <v>520620.93</v>
      </c>
      <c r="R529" s="193">
        <v>368773.15330000001</v>
      </c>
      <c r="S529" s="193">
        <v>590037.05409999995</v>
      </c>
      <c r="T529" s="193">
        <v>412158.23019999999</v>
      </c>
      <c r="U529" s="193">
        <v>659453.17799999996</v>
      </c>
    </row>
    <row r="530" spans="1:21" x14ac:dyDescent="0.25">
      <c r="A530" s="192" t="s">
        <v>656</v>
      </c>
      <c r="B530" s="192" t="s">
        <v>113</v>
      </c>
      <c r="C530" s="192" t="s">
        <v>137</v>
      </c>
      <c r="D530" s="192" t="s">
        <v>447</v>
      </c>
      <c r="E530" s="192" t="s">
        <v>141</v>
      </c>
      <c r="F530" s="192" t="s">
        <v>654</v>
      </c>
      <c r="G530" s="192" t="s">
        <v>56</v>
      </c>
      <c r="H530" s="193">
        <v>119747.90640000001</v>
      </c>
      <c r="I530" s="193">
        <v>209558.8363</v>
      </c>
      <c r="J530" s="193">
        <v>155354.80650000001</v>
      </c>
      <c r="K530" s="193">
        <v>271870.91119999997</v>
      </c>
      <c r="L530" s="193">
        <v>186254.3003</v>
      </c>
      <c r="M530" s="193">
        <v>325945.02559999999</v>
      </c>
      <c r="N530" s="193">
        <v>222702.45869999999</v>
      </c>
      <c r="O530" s="193">
        <v>389729.3028</v>
      </c>
      <c r="P530" s="193">
        <v>262707.2732</v>
      </c>
      <c r="Q530" s="193">
        <v>459737.72810000001</v>
      </c>
      <c r="R530" s="193">
        <v>288143.467</v>
      </c>
      <c r="S530" s="193">
        <v>504251.0673</v>
      </c>
      <c r="T530" s="193">
        <v>311180.25579999998</v>
      </c>
      <c r="U530" s="193">
        <v>544565.44759999996</v>
      </c>
    </row>
    <row r="531" spans="1:21" x14ac:dyDescent="0.25">
      <c r="A531" s="192" t="s">
        <v>656</v>
      </c>
      <c r="B531" s="192" t="s">
        <v>113</v>
      </c>
      <c r="C531" s="192" t="s">
        <v>137</v>
      </c>
      <c r="D531" s="192" t="s">
        <v>447</v>
      </c>
      <c r="E531" s="192" t="s">
        <v>141</v>
      </c>
      <c r="F531" s="192" t="s">
        <v>655</v>
      </c>
      <c r="G531" s="192" t="s">
        <v>5</v>
      </c>
      <c r="H531" s="193">
        <v>103552.0013</v>
      </c>
      <c r="I531" s="193">
        <v>181216.00229999999</v>
      </c>
      <c r="J531" s="193">
        <v>136015.6018</v>
      </c>
      <c r="K531" s="193">
        <v>238027.30300000001</v>
      </c>
      <c r="L531" s="193">
        <v>165677.54610000001</v>
      </c>
      <c r="M531" s="193">
        <v>289935.70569999999</v>
      </c>
      <c r="N531" s="193">
        <v>203842.95860000001</v>
      </c>
      <c r="O531" s="193">
        <v>356725.17749999999</v>
      </c>
      <c r="P531" s="193">
        <v>242800.848</v>
      </c>
      <c r="Q531" s="193">
        <v>424901.484</v>
      </c>
      <c r="R531" s="193">
        <v>268285.4523</v>
      </c>
      <c r="S531" s="193">
        <v>469499.5416</v>
      </c>
      <c r="T531" s="193">
        <v>291688.56410000002</v>
      </c>
      <c r="U531" s="193">
        <v>510454.98719999997</v>
      </c>
    </row>
    <row r="532" spans="1:21" x14ac:dyDescent="0.25">
      <c r="A532" s="192" t="s">
        <v>656</v>
      </c>
      <c r="B532" s="192" t="s">
        <v>113</v>
      </c>
      <c r="C532" s="192" t="s">
        <v>137</v>
      </c>
      <c r="D532" s="192" t="s">
        <v>447</v>
      </c>
      <c r="E532" s="192" t="s">
        <v>141</v>
      </c>
      <c r="F532" s="192" t="s">
        <v>656</v>
      </c>
      <c r="G532" s="192" t="s">
        <v>6</v>
      </c>
      <c r="H532" s="193">
        <v>93584.065300000002</v>
      </c>
      <c r="I532" s="193">
        <v>163772.11429999999</v>
      </c>
      <c r="J532" s="193">
        <v>127167.72990000001</v>
      </c>
      <c r="K532" s="193">
        <v>222543.52729999999</v>
      </c>
      <c r="L532" s="193">
        <v>160659.96789999999</v>
      </c>
      <c r="M532" s="193">
        <v>281154.94380000001</v>
      </c>
      <c r="N532" s="193">
        <v>211362.09049999999</v>
      </c>
      <c r="O532" s="193">
        <v>369883.65840000001</v>
      </c>
      <c r="P532" s="193">
        <v>261529.61309999999</v>
      </c>
      <c r="Q532" s="193">
        <v>457676.82299999997</v>
      </c>
      <c r="R532" s="193">
        <v>294380.62819999998</v>
      </c>
      <c r="S532" s="193">
        <v>515166.0993</v>
      </c>
      <c r="T532" s="193">
        <v>326756.44329999998</v>
      </c>
      <c r="U532" s="193">
        <v>571823.7757</v>
      </c>
    </row>
    <row r="533" spans="1:21" x14ac:dyDescent="0.25">
      <c r="A533" s="192" t="s">
        <v>656</v>
      </c>
      <c r="B533" s="192" t="s">
        <v>113</v>
      </c>
      <c r="C533" s="192" t="s">
        <v>137</v>
      </c>
      <c r="D533" s="192" t="s">
        <v>447</v>
      </c>
      <c r="E533" s="192" t="s">
        <v>141</v>
      </c>
      <c r="F533" s="192" t="s">
        <v>657</v>
      </c>
      <c r="G533" s="192" t="s">
        <v>4</v>
      </c>
      <c r="H533" s="193">
        <v>105653.463</v>
      </c>
      <c r="I533" s="193">
        <v>169045.54329999999</v>
      </c>
      <c r="J533" s="193">
        <v>147914.84820000001</v>
      </c>
      <c r="K533" s="193">
        <v>236663.76060000001</v>
      </c>
      <c r="L533" s="193">
        <v>190176.2334</v>
      </c>
      <c r="M533" s="193">
        <v>304281.978</v>
      </c>
      <c r="N533" s="193">
        <v>253568.3112</v>
      </c>
      <c r="O533" s="193">
        <v>405709.3039</v>
      </c>
      <c r="P533" s="193">
        <v>316960.38900000002</v>
      </c>
      <c r="Q533" s="193">
        <v>507136.6299</v>
      </c>
      <c r="R533" s="193">
        <v>359221.77419999999</v>
      </c>
      <c r="S533" s="193">
        <v>574754.84739999997</v>
      </c>
      <c r="T533" s="193">
        <v>401483.1594</v>
      </c>
      <c r="U533" s="193">
        <v>642373.06460000004</v>
      </c>
    </row>
    <row r="534" spans="1:21" x14ac:dyDescent="0.25">
      <c r="A534" s="192" t="s">
        <v>656</v>
      </c>
      <c r="B534" s="192" t="s">
        <v>113</v>
      </c>
      <c r="C534" s="192" t="s">
        <v>137</v>
      </c>
      <c r="D534" s="192" t="s">
        <v>447</v>
      </c>
      <c r="E534" s="192" t="s">
        <v>142</v>
      </c>
      <c r="F534" s="192" t="s">
        <v>654</v>
      </c>
      <c r="G534" s="192" t="s">
        <v>56</v>
      </c>
      <c r="H534" s="193">
        <v>121641.4353</v>
      </c>
      <c r="I534" s="193">
        <v>212872.51180000001</v>
      </c>
      <c r="J534" s="193">
        <v>157827.44820000001</v>
      </c>
      <c r="K534" s="193">
        <v>276198.0343</v>
      </c>
      <c r="L534" s="193">
        <v>189229.35200000001</v>
      </c>
      <c r="M534" s="193">
        <v>331151.36609999998</v>
      </c>
      <c r="N534" s="193">
        <v>226275.62340000001</v>
      </c>
      <c r="O534" s="193">
        <v>395982.34080000001</v>
      </c>
      <c r="P534" s="193">
        <v>266936.00770000002</v>
      </c>
      <c r="Q534" s="193">
        <v>467138.0135</v>
      </c>
      <c r="R534" s="193">
        <v>292787.62239999999</v>
      </c>
      <c r="S534" s="193">
        <v>512378.33929999999</v>
      </c>
      <c r="T534" s="193">
        <v>316210.85009999998</v>
      </c>
      <c r="U534" s="193">
        <v>553368.98759999999</v>
      </c>
    </row>
    <row r="535" spans="1:21" x14ac:dyDescent="0.25">
      <c r="A535" s="192" t="s">
        <v>656</v>
      </c>
      <c r="B535" s="192" t="s">
        <v>113</v>
      </c>
      <c r="C535" s="192" t="s">
        <v>137</v>
      </c>
      <c r="D535" s="192" t="s">
        <v>447</v>
      </c>
      <c r="E535" s="192" t="s">
        <v>142</v>
      </c>
      <c r="F535" s="192" t="s">
        <v>655</v>
      </c>
      <c r="G535" s="192" t="s">
        <v>5</v>
      </c>
      <c r="H535" s="193">
        <v>105121.61229999999</v>
      </c>
      <c r="I535" s="193">
        <v>183962.8216</v>
      </c>
      <c r="J535" s="193">
        <v>138101.45980000001</v>
      </c>
      <c r="K535" s="193">
        <v>241677.5545</v>
      </c>
      <c r="L535" s="193">
        <v>168241.0632</v>
      </c>
      <c r="M535" s="193">
        <v>294421.86050000001</v>
      </c>
      <c r="N535" s="193">
        <v>207038.93350000001</v>
      </c>
      <c r="O535" s="193">
        <v>362318.1336</v>
      </c>
      <c r="P535" s="193">
        <v>246631.45439999999</v>
      </c>
      <c r="Q535" s="193">
        <v>431605.04519999999</v>
      </c>
      <c r="R535" s="193">
        <v>272528.87780000002</v>
      </c>
      <c r="S535" s="193">
        <v>476925.53610000003</v>
      </c>
      <c r="T535" s="193">
        <v>296317.83370000002</v>
      </c>
      <c r="U535" s="193">
        <v>518556.20899999997</v>
      </c>
    </row>
    <row r="536" spans="1:21" x14ac:dyDescent="0.25">
      <c r="A536" s="192" t="s">
        <v>656</v>
      </c>
      <c r="B536" s="192" t="s">
        <v>113</v>
      </c>
      <c r="C536" s="192" t="s">
        <v>137</v>
      </c>
      <c r="D536" s="192" t="s">
        <v>447</v>
      </c>
      <c r="E536" s="192" t="s">
        <v>142</v>
      </c>
      <c r="F536" s="192" t="s">
        <v>656</v>
      </c>
      <c r="G536" s="192" t="s">
        <v>6</v>
      </c>
      <c r="H536" s="193">
        <v>94924.180200000003</v>
      </c>
      <c r="I536" s="193">
        <v>166117.31529999999</v>
      </c>
      <c r="J536" s="193">
        <v>128966.8916</v>
      </c>
      <c r="K536" s="193">
        <v>225692.06020000001</v>
      </c>
      <c r="L536" s="193">
        <v>162916.34789999999</v>
      </c>
      <c r="M536" s="193">
        <v>285103.60879999999</v>
      </c>
      <c r="N536" s="193">
        <v>214313.57320000001</v>
      </c>
      <c r="O536" s="193">
        <v>375048.75309999997</v>
      </c>
      <c r="P536" s="193">
        <v>265165.50650000002</v>
      </c>
      <c r="Q536" s="193">
        <v>464039.63640000002</v>
      </c>
      <c r="R536" s="193">
        <v>298460.9154</v>
      </c>
      <c r="S536" s="193">
        <v>522306.60190000001</v>
      </c>
      <c r="T536" s="193">
        <v>331271.6202</v>
      </c>
      <c r="U536" s="193">
        <v>579725.33550000004</v>
      </c>
    </row>
    <row r="537" spans="1:21" x14ac:dyDescent="0.25">
      <c r="A537" s="192" t="s">
        <v>656</v>
      </c>
      <c r="B537" s="192" t="s">
        <v>113</v>
      </c>
      <c r="C537" s="192" t="s">
        <v>137</v>
      </c>
      <c r="D537" s="192" t="s">
        <v>447</v>
      </c>
      <c r="E537" s="192" t="s">
        <v>142</v>
      </c>
      <c r="F537" s="192" t="s">
        <v>657</v>
      </c>
      <c r="G537" s="192" t="s">
        <v>4</v>
      </c>
      <c r="H537" s="193">
        <v>107322.4256</v>
      </c>
      <c r="I537" s="193">
        <v>171715.8835</v>
      </c>
      <c r="J537" s="193">
        <v>150251.3958</v>
      </c>
      <c r="K537" s="193">
        <v>240402.23680000001</v>
      </c>
      <c r="L537" s="193">
        <v>193180.36610000001</v>
      </c>
      <c r="M537" s="193">
        <v>309088.59029999998</v>
      </c>
      <c r="N537" s="193">
        <v>257573.82139999999</v>
      </c>
      <c r="O537" s="193">
        <v>412118.12040000001</v>
      </c>
      <c r="P537" s="193">
        <v>321967.27679999999</v>
      </c>
      <c r="Q537" s="193">
        <v>515147.65039999998</v>
      </c>
      <c r="R537" s="193">
        <v>364896.24699999997</v>
      </c>
      <c r="S537" s="193">
        <v>583834.00390000001</v>
      </c>
      <c r="T537" s="193">
        <v>407825.21720000001</v>
      </c>
      <c r="U537" s="193">
        <v>652520.35719999997</v>
      </c>
    </row>
    <row r="538" spans="1:21" x14ac:dyDescent="0.25">
      <c r="A538" s="192" t="s">
        <v>657</v>
      </c>
      <c r="B538" s="192" t="s">
        <v>143</v>
      </c>
      <c r="C538" s="192" t="s">
        <v>144</v>
      </c>
      <c r="D538" s="192" t="s">
        <v>448</v>
      </c>
      <c r="E538" s="192" t="s">
        <v>538</v>
      </c>
      <c r="F538" s="192" t="s">
        <v>654</v>
      </c>
      <c r="G538" s="192" t="s">
        <v>56</v>
      </c>
      <c r="H538" s="193">
        <v>99005.226200000005</v>
      </c>
      <c r="I538" s="193">
        <v>173259.14569999999</v>
      </c>
      <c r="J538" s="193">
        <v>128234.48910000001</v>
      </c>
      <c r="K538" s="193">
        <v>224410.356</v>
      </c>
      <c r="L538" s="193">
        <v>153601.3463</v>
      </c>
      <c r="M538" s="193">
        <v>268802.35590000002</v>
      </c>
      <c r="N538" s="193">
        <v>183451.77480000001</v>
      </c>
      <c r="O538" s="193">
        <v>321040.60590000002</v>
      </c>
      <c r="P538" s="193">
        <v>216226.8916</v>
      </c>
      <c r="Q538" s="193">
        <v>378397.06020000001</v>
      </c>
      <c r="R538" s="193">
        <v>237084.6311</v>
      </c>
      <c r="S538" s="193">
        <v>414898.10440000001</v>
      </c>
      <c r="T538" s="193">
        <v>255841.64569999999</v>
      </c>
      <c r="U538" s="193">
        <v>447722.88</v>
      </c>
    </row>
    <row r="539" spans="1:21" x14ac:dyDescent="0.25">
      <c r="A539" s="192" t="s">
        <v>657</v>
      </c>
      <c r="B539" s="192" t="s">
        <v>143</v>
      </c>
      <c r="C539" s="192" t="s">
        <v>144</v>
      </c>
      <c r="D539" s="192" t="s">
        <v>448</v>
      </c>
      <c r="E539" s="192" t="s">
        <v>538</v>
      </c>
      <c r="F539" s="192" t="s">
        <v>655</v>
      </c>
      <c r="G539" s="192" t="s">
        <v>5</v>
      </c>
      <c r="H539" s="193">
        <v>86500.024399999995</v>
      </c>
      <c r="I539" s="193">
        <v>151375.04259999999</v>
      </c>
      <c r="J539" s="193">
        <v>113302.2792</v>
      </c>
      <c r="K539" s="193">
        <v>198278.98860000001</v>
      </c>
      <c r="L539" s="193">
        <v>137713.5981</v>
      </c>
      <c r="M539" s="193">
        <v>240998.7966</v>
      </c>
      <c r="N539" s="193">
        <v>168889.95490000001</v>
      </c>
      <c r="O539" s="193">
        <v>295557.42090000003</v>
      </c>
      <c r="P539" s="193">
        <v>200856.71859999999</v>
      </c>
      <c r="Q539" s="193">
        <v>351499.25760000001</v>
      </c>
      <c r="R539" s="193">
        <v>221798.4376</v>
      </c>
      <c r="S539" s="193">
        <v>388147.26569999999</v>
      </c>
      <c r="T539" s="193">
        <v>240941.69639999999</v>
      </c>
      <c r="U539" s="193">
        <v>421647.96870000003</v>
      </c>
    </row>
    <row r="540" spans="1:21" x14ac:dyDescent="0.25">
      <c r="A540" s="192" t="s">
        <v>657</v>
      </c>
      <c r="B540" s="192" t="s">
        <v>143</v>
      </c>
      <c r="C540" s="192" t="s">
        <v>144</v>
      </c>
      <c r="D540" s="192" t="s">
        <v>448</v>
      </c>
      <c r="E540" s="192" t="s">
        <v>538</v>
      </c>
      <c r="F540" s="192" t="s">
        <v>656</v>
      </c>
      <c r="G540" s="192" t="s">
        <v>6</v>
      </c>
      <c r="H540" s="193">
        <v>79196.967699999994</v>
      </c>
      <c r="I540" s="193">
        <v>138594.69339999999</v>
      </c>
      <c r="J540" s="193">
        <v>107903.11780000001</v>
      </c>
      <c r="K540" s="193">
        <v>188830.45610000001</v>
      </c>
      <c r="L540" s="193">
        <v>136538.67559999999</v>
      </c>
      <c r="M540" s="193">
        <v>238942.68220000001</v>
      </c>
      <c r="N540" s="193">
        <v>179850.09529999999</v>
      </c>
      <c r="O540" s="193">
        <v>314737.66690000001</v>
      </c>
      <c r="P540" s="193">
        <v>222748.73929999999</v>
      </c>
      <c r="Q540" s="193">
        <v>389810.29369999998</v>
      </c>
      <c r="R540" s="193">
        <v>250889.19510000001</v>
      </c>
      <c r="S540" s="193">
        <v>439056.09149999998</v>
      </c>
      <c r="T540" s="193">
        <v>278662.739</v>
      </c>
      <c r="U540" s="193">
        <v>487659.79330000002</v>
      </c>
    </row>
    <row r="541" spans="1:21" x14ac:dyDescent="0.25">
      <c r="A541" s="192" t="s">
        <v>657</v>
      </c>
      <c r="B541" s="192" t="s">
        <v>143</v>
      </c>
      <c r="C541" s="192" t="s">
        <v>144</v>
      </c>
      <c r="D541" s="192" t="s">
        <v>448</v>
      </c>
      <c r="E541" s="192" t="s">
        <v>538</v>
      </c>
      <c r="F541" s="192" t="s">
        <v>657</v>
      </c>
      <c r="G541" s="192" t="s">
        <v>4</v>
      </c>
      <c r="H541" s="193">
        <v>87374.355500000005</v>
      </c>
      <c r="I541" s="193">
        <v>139798.97089999999</v>
      </c>
      <c r="J541" s="193">
        <v>122324.0977</v>
      </c>
      <c r="K541" s="193">
        <v>195718.55919999999</v>
      </c>
      <c r="L541" s="193">
        <v>157273.83989999999</v>
      </c>
      <c r="M541" s="193">
        <v>251638.1476</v>
      </c>
      <c r="N541" s="193">
        <v>209698.45319999999</v>
      </c>
      <c r="O541" s="193">
        <v>335517.53019999998</v>
      </c>
      <c r="P541" s="193">
        <v>262123.06649999999</v>
      </c>
      <c r="Q541" s="193">
        <v>419396.91259999998</v>
      </c>
      <c r="R541" s="193">
        <v>297072.8088</v>
      </c>
      <c r="S541" s="193">
        <v>475316.50109999999</v>
      </c>
      <c r="T541" s="193">
        <v>332022.55099999998</v>
      </c>
      <c r="U541" s="193">
        <v>531236.08940000006</v>
      </c>
    </row>
    <row r="542" spans="1:21" x14ac:dyDescent="0.25">
      <c r="A542" s="192" t="s">
        <v>657</v>
      </c>
      <c r="B542" s="192" t="s">
        <v>143</v>
      </c>
      <c r="C542" s="192" t="s">
        <v>144</v>
      </c>
      <c r="D542" s="192" t="s">
        <v>448</v>
      </c>
      <c r="E542" s="192" t="s">
        <v>145</v>
      </c>
      <c r="F542" s="192" t="s">
        <v>654</v>
      </c>
      <c r="G542" s="192" t="s">
        <v>56</v>
      </c>
      <c r="H542" s="193">
        <v>106758.2172</v>
      </c>
      <c r="I542" s="193">
        <v>186826.88010000001</v>
      </c>
      <c r="J542" s="193">
        <v>138291.28450000001</v>
      </c>
      <c r="K542" s="193">
        <v>242009.74780000001</v>
      </c>
      <c r="L542" s="193">
        <v>165657.38519999999</v>
      </c>
      <c r="M542" s="193">
        <v>289900.424</v>
      </c>
      <c r="N542" s="193">
        <v>197865.53940000001</v>
      </c>
      <c r="O542" s="193">
        <v>346264.69390000001</v>
      </c>
      <c r="P542" s="193">
        <v>233228.53839999999</v>
      </c>
      <c r="Q542" s="193">
        <v>408149.94219999999</v>
      </c>
      <c r="R542" s="193">
        <v>255731.8616</v>
      </c>
      <c r="S542" s="193">
        <v>447530.75770000002</v>
      </c>
      <c r="T542" s="193">
        <v>275978.25459999999</v>
      </c>
      <c r="U542" s="193">
        <v>482961.94559999998</v>
      </c>
    </row>
    <row r="543" spans="1:21" x14ac:dyDescent="0.25">
      <c r="A543" s="192" t="s">
        <v>657</v>
      </c>
      <c r="B543" s="192" t="s">
        <v>143</v>
      </c>
      <c r="C543" s="192" t="s">
        <v>144</v>
      </c>
      <c r="D543" s="192" t="s">
        <v>448</v>
      </c>
      <c r="E543" s="192" t="s">
        <v>145</v>
      </c>
      <c r="F543" s="192" t="s">
        <v>655</v>
      </c>
      <c r="G543" s="192" t="s">
        <v>5</v>
      </c>
      <c r="H543" s="193">
        <v>93210.914399999994</v>
      </c>
      <c r="I543" s="193">
        <v>163119.10029999999</v>
      </c>
      <c r="J543" s="193">
        <v>122114.72259999999</v>
      </c>
      <c r="K543" s="193">
        <v>213700.76459999999</v>
      </c>
      <c r="L543" s="193">
        <v>148445.65700000001</v>
      </c>
      <c r="M543" s="193">
        <v>259779.8996</v>
      </c>
      <c r="N543" s="193">
        <v>182090.2335</v>
      </c>
      <c r="O543" s="193">
        <v>318657.90850000002</v>
      </c>
      <c r="P543" s="193">
        <v>216577.51670000001</v>
      </c>
      <c r="Q543" s="193">
        <v>379010.65419999999</v>
      </c>
      <c r="R543" s="193">
        <v>239168.27590000001</v>
      </c>
      <c r="S543" s="193">
        <v>418544.4828</v>
      </c>
      <c r="T543" s="193">
        <v>259825.24179999999</v>
      </c>
      <c r="U543" s="193">
        <v>454694.17320000002</v>
      </c>
    </row>
    <row r="544" spans="1:21" x14ac:dyDescent="0.25">
      <c r="A544" s="192" t="s">
        <v>657</v>
      </c>
      <c r="B544" s="192" t="s">
        <v>143</v>
      </c>
      <c r="C544" s="192" t="s">
        <v>144</v>
      </c>
      <c r="D544" s="192" t="s">
        <v>448</v>
      </c>
      <c r="E544" s="192" t="s">
        <v>145</v>
      </c>
      <c r="F544" s="192" t="s">
        <v>656</v>
      </c>
      <c r="G544" s="192" t="s">
        <v>6</v>
      </c>
      <c r="H544" s="193">
        <v>85269.370599999995</v>
      </c>
      <c r="I544" s="193">
        <v>149221.39859999999</v>
      </c>
      <c r="J544" s="193">
        <v>116156.762</v>
      </c>
      <c r="K544" s="193">
        <v>203274.3334</v>
      </c>
      <c r="L544" s="193">
        <v>146967.67819999999</v>
      </c>
      <c r="M544" s="193">
        <v>257193.4368</v>
      </c>
      <c r="N544" s="193">
        <v>193571.9762</v>
      </c>
      <c r="O544" s="193">
        <v>338750.9583</v>
      </c>
      <c r="P544" s="193">
        <v>239729.10010000001</v>
      </c>
      <c r="Q544" s="193">
        <v>419525.9252</v>
      </c>
      <c r="R544" s="193">
        <v>270003.65590000001</v>
      </c>
      <c r="S544" s="193">
        <v>472506.39799999999</v>
      </c>
      <c r="T544" s="193">
        <v>299880.72389999998</v>
      </c>
      <c r="U544" s="193">
        <v>524791.26670000004</v>
      </c>
    </row>
    <row r="545" spans="1:21" x14ac:dyDescent="0.25">
      <c r="A545" s="192" t="s">
        <v>657</v>
      </c>
      <c r="B545" s="192" t="s">
        <v>143</v>
      </c>
      <c r="C545" s="192" t="s">
        <v>144</v>
      </c>
      <c r="D545" s="192" t="s">
        <v>448</v>
      </c>
      <c r="E545" s="192" t="s">
        <v>145</v>
      </c>
      <c r="F545" s="192" t="s">
        <v>657</v>
      </c>
      <c r="G545" s="192" t="s">
        <v>4</v>
      </c>
      <c r="H545" s="193">
        <v>94214.974400000006</v>
      </c>
      <c r="I545" s="193">
        <v>150743.96119999999</v>
      </c>
      <c r="J545" s="193">
        <v>131900.96419999999</v>
      </c>
      <c r="K545" s="193">
        <v>211041.54569999999</v>
      </c>
      <c r="L545" s="193">
        <v>169586.95389999999</v>
      </c>
      <c r="M545" s="193">
        <v>271339.13030000002</v>
      </c>
      <c r="N545" s="193">
        <v>226115.93849999999</v>
      </c>
      <c r="O545" s="193">
        <v>361785.50709999999</v>
      </c>
      <c r="P545" s="193">
        <v>282644.92320000002</v>
      </c>
      <c r="Q545" s="193">
        <v>452231.88370000001</v>
      </c>
      <c r="R545" s="193">
        <v>320330.913</v>
      </c>
      <c r="S545" s="193">
        <v>512529.46830000001</v>
      </c>
      <c r="T545" s="193">
        <v>358016.90269999998</v>
      </c>
      <c r="U545" s="193">
        <v>572827.05279999995</v>
      </c>
    </row>
    <row r="546" spans="1:21" x14ac:dyDescent="0.25">
      <c r="A546" s="192" t="s">
        <v>657</v>
      </c>
      <c r="B546" s="192" t="s">
        <v>143</v>
      </c>
      <c r="C546" s="192" t="s">
        <v>144</v>
      </c>
      <c r="D546" s="192" t="s">
        <v>448</v>
      </c>
      <c r="E546" s="192" t="s">
        <v>146</v>
      </c>
      <c r="F546" s="192" t="s">
        <v>654</v>
      </c>
      <c r="G546" s="192" t="s">
        <v>56</v>
      </c>
      <c r="H546" s="193">
        <v>107353.09699999999</v>
      </c>
      <c r="I546" s="193">
        <v>187867.9198</v>
      </c>
      <c r="J546" s="193">
        <v>139114.55249999999</v>
      </c>
      <c r="K546" s="193">
        <v>243450.467</v>
      </c>
      <c r="L546" s="193">
        <v>166678.39449999999</v>
      </c>
      <c r="M546" s="193">
        <v>291687.19030000002</v>
      </c>
      <c r="N546" s="193">
        <v>199137.37030000001</v>
      </c>
      <c r="O546" s="193">
        <v>348490.39789999998</v>
      </c>
      <c r="P546" s="193">
        <v>234772.7585</v>
      </c>
      <c r="Q546" s="193">
        <v>410852.3273</v>
      </c>
      <c r="R546" s="193">
        <v>257444.76010000001</v>
      </c>
      <c r="S546" s="193">
        <v>450528.33020000003</v>
      </c>
      <c r="T546" s="193">
        <v>277876.61560000002</v>
      </c>
      <c r="U546" s="193">
        <v>486284.07750000001</v>
      </c>
    </row>
    <row r="547" spans="1:21" x14ac:dyDescent="0.25">
      <c r="A547" s="192" t="s">
        <v>657</v>
      </c>
      <c r="B547" s="192" t="s">
        <v>143</v>
      </c>
      <c r="C547" s="192" t="s">
        <v>144</v>
      </c>
      <c r="D547" s="192" t="s">
        <v>448</v>
      </c>
      <c r="E547" s="192" t="s">
        <v>146</v>
      </c>
      <c r="F547" s="192" t="s">
        <v>655</v>
      </c>
      <c r="G547" s="192" t="s">
        <v>5</v>
      </c>
      <c r="H547" s="193">
        <v>93508.051600000006</v>
      </c>
      <c r="I547" s="193">
        <v>163639.09039999999</v>
      </c>
      <c r="J547" s="193">
        <v>122582.4623</v>
      </c>
      <c r="K547" s="193">
        <v>214519.30900000001</v>
      </c>
      <c r="L547" s="193">
        <v>149088.38690000001</v>
      </c>
      <c r="M547" s="193">
        <v>260904.677</v>
      </c>
      <c r="N547" s="193">
        <v>183015.35459999999</v>
      </c>
      <c r="O547" s="193">
        <v>320276.87060000002</v>
      </c>
      <c r="P547" s="193">
        <v>217755.7806</v>
      </c>
      <c r="Q547" s="193">
        <v>381072.61609999998</v>
      </c>
      <c r="R547" s="193">
        <v>240504.67019999999</v>
      </c>
      <c r="S547" s="193">
        <v>420883.1728</v>
      </c>
      <c r="T547" s="193">
        <v>261328.454</v>
      </c>
      <c r="U547" s="193">
        <v>457324.79450000002</v>
      </c>
    </row>
    <row r="548" spans="1:21" x14ac:dyDescent="0.25">
      <c r="A548" s="192" t="s">
        <v>657</v>
      </c>
      <c r="B548" s="192" t="s">
        <v>143</v>
      </c>
      <c r="C548" s="192" t="s">
        <v>144</v>
      </c>
      <c r="D548" s="192" t="s">
        <v>448</v>
      </c>
      <c r="E548" s="192" t="s">
        <v>146</v>
      </c>
      <c r="F548" s="192" t="s">
        <v>656</v>
      </c>
      <c r="G548" s="192" t="s">
        <v>6</v>
      </c>
      <c r="H548" s="193">
        <v>85286.699900000007</v>
      </c>
      <c r="I548" s="193">
        <v>149251.7249</v>
      </c>
      <c r="J548" s="193">
        <v>116110.24589999999</v>
      </c>
      <c r="K548" s="193">
        <v>203192.93049999999</v>
      </c>
      <c r="L548" s="193">
        <v>146855.63630000001</v>
      </c>
      <c r="M548" s="193">
        <v>256997.3634</v>
      </c>
      <c r="N548" s="193">
        <v>193370.1709</v>
      </c>
      <c r="O548" s="193">
        <v>338397.799</v>
      </c>
      <c r="P548" s="193">
        <v>239427.70360000001</v>
      </c>
      <c r="Q548" s="193">
        <v>418998.48129999998</v>
      </c>
      <c r="R548" s="193">
        <v>269624.94530000002</v>
      </c>
      <c r="S548" s="193">
        <v>471843.65429999999</v>
      </c>
      <c r="T548" s="193">
        <v>299415.96309999999</v>
      </c>
      <c r="U548" s="193">
        <v>523977.93530000001</v>
      </c>
    </row>
    <row r="549" spans="1:21" x14ac:dyDescent="0.25">
      <c r="A549" s="192" t="s">
        <v>657</v>
      </c>
      <c r="B549" s="192" t="s">
        <v>143</v>
      </c>
      <c r="C549" s="192" t="s">
        <v>144</v>
      </c>
      <c r="D549" s="192" t="s">
        <v>448</v>
      </c>
      <c r="E549" s="192" t="s">
        <v>146</v>
      </c>
      <c r="F549" s="192" t="s">
        <v>657</v>
      </c>
      <c r="G549" s="192" t="s">
        <v>4</v>
      </c>
      <c r="H549" s="193">
        <v>94734.402199999997</v>
      </c>
      <c r="I549" s="193">
        <v>151575.04579999999</v>
      </c>
      <c r="J549" s="193">
        <v>132628.16310000001</v>
      </c>
      <c r="K549" s="193">
        <v>212205.06409999999</v>
      </c>
      <c r="L549" s="193">
        <v>170521.924</v>
      </c>
      <c r="M549" s="193">
        <v>272835.08250000002</v>
      </c>
      <c r="N549" s="193">
        <v>227362.56529999999</v>
      </c>
      <c r="O549" s="193">
        <v>363780.11</v>
      </c>
      <c r="P549" s="193">
        <v>284203.20669999998</v>
      </c>
      <c r="Q549" s="193">
        <v>454725.13740000001</v>
      </c>
      <c r="R549" s="193">
        <v>322096.96750000003</v>
      </c>
      <c r="S549" s="193">
        <v>515355.1557</v>
      </c>
      <c r="T549" s="193">
        <v>359990.72840000002</v>
      </c>
      <c r="U549" s="193">
        <v>575985.174</v>
      </c>
    </row>
    <row r="550" spans="1:21" x14ac:dyDescent="0.25">
      <c r="A550" s="192" t="s">
        <v>657</v>
      </c>
      <c r="B550" s="192" t="s">
        <v>143</v>
      </c>
      <c r="C550" s="192" t="s">
        <v>144</v>
      </c>
      <c r="D550" s="192" t="s">
        <v>448</v>
      </c>
      <c r="E550" s="192" t="s">
        <v>539</v>
      </c>
      <c r="F550" s="192" t="s">
        <v>654</v>
      </c>
      <c r="G550" s="192" t="s">
        <v>56</v>
      </c>
      <c r="H550" s="193">
        <v>101987.86079999999</v>
      </c>
      <c r="I550" s="193">
        <v>178478.75640000001</v>
      </c>
      <c r="J550" s="193">
        <v>132078.96350000001</v>
      </c>
      <c r="K550" s="193">
        <v>231138.1862</v>
      </c>
      <c r="L550" s="193">
        <v>158193.9411</v>
      </c>
      <c r="M550" s="193">
        <v>276839.3971</v>
      </c>
      <c r="N550" s="193">
        <v>188918.28690000001</v>
      </c>
      <c r="O550" s="193">
        <v>330607.00199999998</v>
      </c>
      <c r="P550" s="193">
        <v>222654.01259999999</v>
      </c>
      <c r="Q550" s="193">
        <v>389644.522</v>
      </c>
      <c r="R550" s="193">
        <v>244124.72959999999</v>
      </c>
      <c r="S550" s="193">
        <v>427218.27679999999</v>
      </c>
      <c r="T550" s="193">
        <v>263421.00069999998</v>
      </c>
      <c r="U550" s="193">
        <v>460986.7512</v>
      </c>
    </row>
    <row r="551" spans="1:21" x14ac:dyDescent="0.25">
      <c r="A551" s="192" t="s">
        <v>657</v>
      </c>
      <c r="B551" s="192" t="s">
        <v>143</v>
      </c>
      <c r="C551" s="192" t="s">
        <v>144</v>
      </c>
      <c r="D551" s="192" t="s">
        <v>448</v>
      </c>
      <c r="E551" s="192" t="s">
        <v>539</v>
      </c>
      <c r="F551" s="192" t="s">
        <v>655</v>
      </c>
      <c r="G551" s="192" t="s">
        <v>5</v>
      </c>
      <c r="H551" s="193">
        <v>89184.915599999993</v>
      </c>
      <c r="I551" s="193">
        <v>156073.60219999999</v>
      </c>
      <c r="J551" s="193">
        <v>116791.22410000001</v>
      </c>
      <c r="K551" s="193">
        <v>204384.64199999999</v>
      </c>
      <c r="L551" s="193">
        <v>141927.91250000001</v>
      </c>
      <c r="M551" s="193">
        <v>248373.8468</v>
      </c>
      <c r="N551" s="193">
        <v>174009.7562</v>
      </c>
      <c r="O551" s="193">
        <v>304517.07329999999</v>
      </c>
      <c r="P551" s="193">
        <v>206917.8823</v>
      </c>
      <c r="Q551" s="193">
        <v>362106.2941</v>
      </c>
      <c r="R551" s="193">
        <v>228479.0307</v>
      </c>
      <c r="S551" s="193">
        <v>399838.30359999998</v>
      </c>
      <c r="T551" s="193">
        <v>248180.6214</v>
      </c>
      <c r="U551" s="193">
        <v>434316.08740000002</v>
      </c>
    </row>
    <row r="552" spans="1:21" x14ac:dyDescent="0.25">
      <c r="A552" s="192" t="s">
        <v>657</v>
      </c>
      <c r="B552" s="192" t="s">
        <v>143</v>
      </c>
      <c r="C552" s="192" t="s">
        <v>144</v>
      </c>
      <c r="D552" s="192" t="s">
        <v>448</v>
      </c>
      <c r="E552" s="192" t="s">
        <v>539</v>
      </c>
      <c r="F552" s="192" t="s">
        <v>656</v>
      </c>
      <c r="G552" s="192" t="s">
        <v>6</v>
      </c>
      <c r="H552" s="193">
        <v>81745.562699999995</v>
      </c>
      <c r="I552" s="193">
        <v>143054.73480000001</v>
      </c>
      <c r="J552" s="193">
        <v>111400.37360000001</v>
      </c>
      <c r="K552" s="193">
        <v>194950.6539</v>
      </c>
      <c r="L552" s="193">
        <v>140982.91149999999</v>
      </c>
      <c r="M552" s="193">
        <v>246720.09510000001</v>
      </c>
      <c r="N552" s="193">
        <v>185723.32709999999</v>
      </c>
      <c r="O552" s="193">
        <v>325015.82260000001</v>
      </c>
      <c r="P552" s="193">
        <v>230041.13889999999</v>
      </c>
      <c r="Q552" s="193">
        <v>402571.99310000002</v>
      </c>
      <c r="R552" s="193">
        <v>259116.7867</v>
      </c>
      <c r="S552" s="193">
        <v>453454.37670000002</v>
      </c>
      <c r="T552" s="193">
        <v>287816.78649999999</v>
      </c>
      <c r="U552" s="193">
        <v>503679.3763</v>
      </c>
    </row>
    <row r="553" spans="1:21" x14ac:dyDescent="0.25">
      <c r="A553" s="192" t="s">
        <v>657</v>
      </c>
      <c r="B553" s="192" t="s">
        <v>143</v>
      </c>
      <c r="C553" s="192" t="s">
        <v>144</v>
      </c>
      <c r="D553" s="192" t="s">
        <v>448</v>
      </c>
      <c r="E553" s="192" t="s">
        <v>539</v>
      </c>
      <c r="F553" s="192" t="s">
        <v>657</v>
      </c>
      <c r="G553" s="192" t="s">
        <v>4</v>
      </c>
      <c r="H553" s="193">
        <v>90008.573699999994</v>
      </c>
      <c r="I553" s="193">
        <v>144013.72</v>
      </c>
      <c r="J553" s="193">
        <v>126012.0031</v>
      </c>
      <c r="K553" s="193">
        <v>201619.20800000001</v>
      </c>
      <c r="L553" s="193">
        <v>162015.4326</v>
      </c>
      <c r="M553" s="193">
        <v>259224.69589999999</v>
      </c>
      <c r="N553" s="193">
        <v>216020.57680000001</v>
      </c>
      <c r="O553" s="193">
        <v>345632.92790000001</v>
      </c>
      <c r="P553" s="193">
        <v>270025.72090000001</v>
      </c>
      <c r="Q553" s="193">
        <v>432041.15990000003</v>
      </c>
      <c r="R553" s="193">
        <v>306029.15039999998</v>
      </c>
      <c r="S553" s="193">
        <v>489646.64799999999</v>
      </c>
      <c r="T553" s="193">
        <v>342032.57980000001</v>
      </c>
      <c r="U553" s="193">
        <v>547252.13589999999</v>
      </c>
    </row>
    <row r="554" spans="1:21" x14ac:dyDescent="0.25">
      <c r="A554" s="192" t="s">
        <v>657</v>
      </c>
      <c r="B554" s="192" t="s">
        <v>143</v>
      </c>
      <c r="C554" s="192" t="s">
        <v>144</v>
      </c>
      <c r="D554" s="192" t="s">
        <v>448</v>
      </c>
      <c r="E554" s="192" t="s">
        <v>148</v>
      </c>
      <c r="F554" s="192" t="s">
        <v>654</v>
      </c>
      <c r="G554" s="192" t="s">
        <v>56</v>
      </c>
      <c r="H554" s="193">
        <v>108546.9708</v>
      </c>
      <c r="I554" s="193">
        <v>189957.19899999999</v>
      </c>
      <c r="J554" s="193">
        <v>140625.15109999999</v>
      </c>
      <c r="K554" s="193">
        <v>246094.01439999999</v>
      </c>
      <c r="L554" s="193">
        <v>168464.18179999999</v>
      </c>
      <c r="M554" s="193">
        <v>294812.31819999998</v>
      </c>
      <c r="N554" s="193">
        <v>201234.70430000001</v>
      </c>
      <c r="O554" s="193">
        <v>352160.73239999998</v>
      </c>
      <c r="P554" s="193">
        <v>237214.20120000001</v>
      </c>
      <c r="Q554" s="193">
        <v>415124.85200000001</v>
      </c>
      <c r="R554" s="193">
        <v>260108.35159999999</v>
      </c>
      <c r="S554" s="193">
        <v>455189.6153</v>
      </c>
      <c r="T554" s="193">
        <v>280717.10340000002</v>
      </c>
      <c r="U554" s="193">
        <v>491254.93109999999</v>
      </c>
    </row>
    <row r="555" spans="1:21" x14ac:dyDescent="0.25">
      <c r="A555" s="192" t="s">
        <v>657</v>
      </c>
      <c r="B555" s="192" t="s">
        <v>143</v>
      </c>
      <c r="C555" s="192" t="s">
        <v>144</v>
      </c>
      <c r="D555" s="192" t="s">
        <v>448</v>
      </c>
      <c r="E555" s="192" t="s">
        <v>148</v>
      </c>
      <c r="F555" s="192" t="s">
        <v>655</v>
      </c>
      <c r="G555" s="192" t="s">
        <v>5</v>
      </c>
      <c r="H555" s="193">
        <v>94701.925499999998</v>
      </c>
      <c r="I555" s="193">
        <v>165728.36970000001</v>
      </c>
      <c r="J555" s="193">
        <v>124093.06080000001</v>
      </c>
      <c r="K555" s="193">
        <v>217162.85639999999</v>
      </c>
      <c r="L555" s="193">
        <v>150874.17420000001</v>
      </c>
      <c r="M555" s="193">
        <v>264029.80479999998</v>
      </c>
      <c r="N555" s="193">
        <v>185112.68859999999</v>
      </c>
      <c r="O555" s="193">
        <v>323947.20500000002</v>
      </c>
      <c r="P555" s="193">
        <v>220197.22330000001</v>
      </c>
      <c r="Q555" s="193">
        <v>385345.14079999999</v>
      </c>
      <c r="R555" s="193">
        <v>243176.7616</v>
      </c>
      <c r="S555" s="193">
        <v>425559.33279999997</v>
      </c>
      <c r="T555" s="193">
        <v>264196.30170000001</v>
      </c>
      <c r="U555" s="193">
        <v>462343.5281</v>
      </c>
    </row>
    <row r="556" spans="1:21" x14ac:dyDescent="0.25">
      <c r="A556" s="192" t="s">
        <v>657</v>
      </c>
      <c r="B556" s="192" t="s">
        <v>143</v>
      </c>
      <c r="C556" s="192" t="s">
        <v>144</v>
      </c>
      <c r="D556" s="192" t="s">
        <v>448</v>
      </c>
      <c r="E556" s="192" t="s">
        <v>148</v>
      </c>
      <c r="F556" s="192" t="s">
        <v>656</v>
      </c>
      <c r="G556" s="192" t="s">
        <v>6</v>
      </c>
      <c r="H556" s="193">
        <v>86552.329899999997</v>
      </c>
      <c r="I556" s="193">
        <v>151466.57740000001</v>
      </c>
      <c r="J556" s="193">
        <v>117882.128</v>
      </c>
      <c r="K556" s="193">
        <v>206293.72399999999</v>
      </c>
      <c r="L556" s="193">
        <v>149133.7703</v>
      </c>
      <c r="M556" s="193">
        <v>260984.09789999999</v>
      </c>
      <c r="N556" s="193">
        <v>196407.68290000001</v>
      </c>
      <c r="O556" s="193">
        <v>343713.44510000001</v>
      </c>
      <c r="P556" s="193">
        <v>243224.59359999999</v>
      </c>
      <c r="Q556" s="193">
        <v>425643.03889999999</v>
      </c>
      <c r="R556" s="193">
        <v>273928.08730000001</v>
      </c>
      <c r="S556" s="193">
        <v>479374.15289999999</v>
      </c>
      <c r="T556" s="193">
        <v>304225.35710000002</v>
      </c>
      <c r="U556" s="193">
        <v>532394.37490000005</v>
      </c>
    </row>
    <row r="557" spans="1:21" x14ac:dyDescent="0.25">
      <c r="A557" s="192" t="s">
        <v>657</v>
      </c>
      <c r="B557" s="192" t="s">
        <v>143</v>
      </c>
      <c r="C557" s="192" t="s">
        <v>144</v>
      </c>
      <c r="D557" s="192" t="s">
        <v>448</v>
      </c>
      <c r="E557" s="192" t="s">
        <v>148</v>
      </c>
      <c r="F557" s="192" t="s">
        <v>657</v>
      </c>
      <c r="G557" s="192" t="s">
        <v>4</v>
      </c>
      <c r="H557" s="193">
        <v>95791.794299999994</v>
      </c>
      <c r="I557" s="193">
        <v>153266.8731</v>
      </c>
      <c r="J557" s="193">
        <v>134108.51190000001</v>
      </c>
      <c r="K557" s="193">
        <v>214573.62220000001</v>
      </c>
      <c r="L557" s="193">
        <v>172425.22959999999</v>
      </c>
      <c r="M557" s="193">
        <v>275880.37150000001</v>
      </c>
      <c r="N557" s="193">
        <v>229900.30609999999</v>
      </c>
      <c r="O557" s="193">
        <v>367840.49530000001</v>
      </c>
      <c r="P557" s="193">
        <v>287375.38270000002</v>
      </c>
      <c r="Q557" s="193">
        <v>459800.61910000001</v>
      </c>
      <c r="R557" s="193">
        <v>325692.1004</v>
      </c>
      <c r="S557" s="193">
        <v>521107.36849999998</v>
      </c>
      <c r="T557" s="193">
        <v>364008.81809999997</v>
      </c>
      <c r="U557" s="193">
        <v>582414.1176</v>
      </c>
    </row>
    <row r="558" spans="1:21" x14ac:dyDescent="0.25">
      <c r="A558" s="192" t="s">
        <v>657</v>
      </c>
      <c r="B558" s="192" t="s">
        <v>143</v>
      </c>
      <c r="C558" s="192" t="s">
        <v>144</v>
      </c>
      <c r="D558" s="192" t="s">
        <v>448</v>
      </c>
      <c r="E558" s="192" t="s">
        <v>149</v>
      </c>
      <c r="F558" s="192" t="s">
        <v>654</v>
      </c>
      <c r="G558" s="192" t="s">
        <v>56</v>
      </c>
      <c r="H558" s="193">
        <v>106756.16009999999</v>
      </c>
      <c r="I558" s="193">
        <v>186823.28020000001</v>
      </c>
      <c r="J558" s="193">
        <v>138359.25330000001</v>
      </c>
      <c r="K558" s="193">
        <v>242128.69320000001</v>
      </c>
      <c r="L558" s="193">
        <v>165785.50090000001</v>
      </c>
      <c r="M558" s="193">
        <v>290124.62650000001</v>
      </c>
      <c r="N558" s="193">
        <v>198088.70319999999</v>
      </c>
      <c r="O558" s="193">
        <v>346655.23060000001</v>
      </c>
      <c r="P558" s="193">
        <v>233552.03719999999</v>
      </c>
      <c r="Q558" s="193">
        <v>408716.065</v>
      </c>
      <c r="R558" s="193">
        <v>256112.9644</v>
      </c>
      <c r="S558" s="193">
        <v>448197.68770000001</v>
      </c>
      <c r="T558" s="193">
        <v>276456.37180000002</v>
      </c>
      <c r="U558" s="193">
        <v>483798.6507</v>
      </c>
    </row>
    <row r="559" spans="1:21" x14ac:dyDescent="0.25">
      <c r="A559" s="192" t="s">
        <v>657</v>
      </c>
      <c r="B559" s="192" t="s">
        <v>143</v>
      </c>
      <c r="C559" s="192" t="s">
        <v>144</v>
      </c>
      <c r="D559" s="192" t="s">
        <v>448</v>
      </c>
      <c r="E559" s="192" t="s">
        <v>149</v>
      </c>
      <c r="F559" s="192" t="s">
        <v>655</v>
      </c>
      <c r="G559" s="192" t="s">
        <v>5</v>
      </c>
      <c r="H559" s="193">
        <v>92911.114700000006</v>
      </c>
      <c r="I559" s="193">
        <v>162594.45079999999</v>
      </c>
      <c r="J559" s="193">
        <v>121827.163</v>
      </c>
      <c r="K559" s="193">
        <v>213197.53520000001</v>
      </c>
      <c r="L559" s="193">
        <v>148195.4932</v>
      </c>
      <c r="M559" s="193">
        <v>259342.11309999999</v>
      </c>
      <c r="N559" s="193">
        <v>181966.68770000001</v>
      </c>
      <c r="O559" s="193">
        <v>318441.7034</v>
      </c>
      <c r="P559" s="193">
        <v>216535.05929999999</v>
      </c>
      <c r="Q559" s="193">
        <v>378936.35379999998</v>
      </c>
      <c r="R559" s="193">
        <v>239168.62450000001</v>
      </c>
      <c r="S559" s="193">
        <v>418545.09279999998</v>
      </c>
      <c r="T559" s="193">
        <v>259894.5301</v>
      </c>
      <c r="U559" s="193">
        <v>454815.4277</v>
      </c>
    </row>
    <row r="560" spans="1:21" x14ac:dyDescent="0.25">
      <c r="A560" s="192" t="s">
        <v>657</v>
      </c>
      <c r="B560" s="192" t="s">
        <v>143</v>
      </c>
      <c r="C560" s="192" t="s">
        <v>144</v>
      </c>
      <c r="D560" s="192" t="s">
        <v>448</v>
      </c>
      <c r="E560" s="192" t="s">
        <v>149</v>
      </c>
      <c r="F560" s="192" t="s">
        <v>656</v>
      </c>
      <c r="G560" s="192" t="s">
        <v>6</v>
      </c>
      <c r="H560" s="193">
        <v>84653.884900000005</v>
      </c>
      <c r="I560" s="193">
        <v>148144.29860000001</v>
      </c>
      <c r="J560" s="193">
        <v>115224.30499999999</v>
      </c>
      <c r="K560" s="193">
        <v>201642.5337</v>
      </c>
      <c r="L560" s="193">
        <v>145716.5693</v>
      </c>
      <c r="M560" s="193">
        <v>255003.99609999999</v>
      </c>
      <c r="N560" s="193">
        <v>191851.4149</v>
      </c>
      <c r="O560" s="193">
        <v>335739.97600000002</v>
      </c>
      <c r="P560" s="193">
        <v>237529.2585</v>
      </c>
      <c r="Q560" s="193">
        <v>415676.20240000001</v>
      </c>
      <c r="R560" s="193">
        <v>267473.37420000002</v>
      </c>
      <c r="S560" s="193">
        <v>468078.40490000002</v>
      </c>
      <c r="T560" s="193">
        <v>297011.266</v>
      </c>
      <c r="U560" s="193">
        <v>519769.71549999999</v>
      </c>
    </row>
    <row r="561" spans="1:21" x14ac:dyDescent="0.25">
      <c r="A561" s="192" t="s">
        <v>657</v>
      </c>
      <c r="B561" s="192" t="s">
        <v>143</v>
      </c>
      <c r="C561" s="192" t="s">
        <v>144</v>
      </c>
      <c r="D561" s="192" t="s">
        <v>448</v>
      </c>
      <c r="E561" s="192" t="s">
        <v>149</v>
      </c>
      <c r="F561" s="192" t="s">
        <v>657</v>
      </c>
      <c r="G561" s="192" t="s">
        <v>4</v>
      </c>
      <c r="H561" s="193">
        <v>94205.706200000001</v>
      </c>
      <c r="I561" s="193">
        <v>150729.13219999999</v>
      </c>
      <c r="J561" s="193">
        <v>131887.98869999999</v>
      </c>
      <c r="K561" s="193">
        <v>211020.785</v>
      </c>
      <c r="L561" s="193">
        <v>169570.27119999999</v>
      </c>
      <c r="M561" s="193">
        <v>271312.43790000002</v>
      </c>
      <c r="N561" s="193">
        <v>226093.6949</v>
      </c>
      <c r="O561" s="193">
        <v>361749.91720000003</v>
      </c>
      <c r="P561" s="193">
        <v>282617.11859999999</v>
      </c>
      <c r="Q561" s="193">
        <v>452187.39649999997</v>
      </c>
      <c r="R561" s="193">
        <v>320299.40110000002</v>
      </c>
      <c r="S561" s="193">
        <v>512479.04940000002</v>
      </c>
      <c r="T561" s="193">
        <v>357981.68359999999</v>
      </c>
      <c r="U561" s="193">
        <v>572770.70220000006</v>
      </c>
    </row>
    <row r="562" spans="1:21" ht="30" x14ac:dyDescent="0.25">
      <c r="A562" s="192" t="s">
        <v>657</v>
      </c>
      <c r="B562" s="192" t="s">
        <v>143</v>
      </c>
      <c r="C562" s="192" t="s">
        <v>144</v>
      </c>
      <c r="D562" s="192" t="s">
        <v>448</v>
      </c>
      <c r="E562" s="192" t="s">
        <v>150</v>
      </c>
      <c r="F562" s="192" t="s">
        <v>654</v>
      </c>
      <c r="G562" s="192" t="s">
        <v>56</v>
      </c>
      <c r="H562" s="193">
        <v>105565.3682</v>
      </c>
      <c r="I562" s="193">
        <v>184739.39449999999</v>
      </c>
      <c r="J562" s="193">
        <v>136746.69680000001</v>
      </c>
      <c r="K562" s="193">
        <v>239306.71950000001</v>
      </c>
      <c r="L562" s="193">
        <v>163807.5344</v>
      </c>
      <c r="M562" s="193">
        <v>286663.1851</v>
      </c>
      <c r="N562" s="193">
        <v>195656.61660000001</v>
      </c>
      <c r="O562" s="193">
        <v>342399.07890000002</v>
      </c>
      <c r="P562" s="193">
        <v>230625.33809999999</v>
      </c>
      <c r="Q562" s="193">
        <v>403594.34169999999</v>
      </c>
      <c r="R562" s="193">
        <v>252877.7096</v>
      </c>
      <c r="S562" s="193">
        <v>442535.99180000002</v>
      </c>
      <c r="T562" s="193">
        <v>272898.69839999999</v>
      </c>
      <c r="U562" s="193">
        <v>477572.72220000002</v>
      </c>
    </row>
    <row r="563" spans="1:21" ht="30" x14ac:dyDescent="0.25">
      <c r="A563" s="192" t="s">
        <v>657</v>
      </c>
      <c r="B563" s="192" t="s">
        <v>143</v>
      </c>
      <c r="C563" s="192" t="s">
        <v>144</v>
      </c>
      <c r="D563" s="192" t="s">
        <v>448</v>
      </c>
      <c r="E563" s="192" t="s">
        <v>150</v>
      </c>
      <c r="F563" s="192" t="s">
        <v>655</v>
      </c>
      <c r="G563" s="192" t="s">
        <v>5</v>
      </c>
      <c r="H563" s="193">
        <v>92166.937699999995</v>
      </c>
      <c r="I563" s="193">
        <v>161292.14110000001</v>
      </c>
      <c r="J563" s="193">
        <v>120747.90029999999</v>
      </c>
      <c r="K563" s="193">
        <v>211308.82560000001</v>
      </c>
      <c r="L563" s="193">
        <v>146784.94690000001</v>
      </c>
      <c r="M563" s="193">
        <v>256873.65710000001</v>
      </c>
      <c r="N563" s="193">
        <v>180054.66649999999</v>
      </c>
      <c r="O563" s="193">
        <v>315095.66639999999</v>
      </c>
      <c r="P563" s="193">
        <v>214157.29560000001</v>
      </c>
      <c r="Q563" s="193">
        <v>374775.2672</v>
      </c>
      <c r="R563" s="193">
        <v>236496.00219999999</v>
      </c>
      <c r="S563" s="193">
        <v>413868.0037</v>
      </c>
      <c r="T563" s="193">
        <v>256922.74119999999</v>
      </c>
      <c r="U563" s="193">
        <v>449614.79710000003</v>
      </c>
    </row>
    <row r="564" spans="1:21" ht="30" x14ac:dyDescent="0.25">
      <c r="A564" s="192" t="s">
        <v>657</v>
      </c>
      <c r="B564" s="192" t="s">
        <v>143</v>
      </c>
      <c r="C564" s="192" t="s">
        <v>144</v>
      </c>
      <c r="D564" s="192" t="s">
        <v>448</v>
      </c>
      <c r="E564" s="192" t="s">
        <v>150</v>
      </c>
      <c r="F564" s="192" t="s">
        <v>656</v>
      </c>
      <c r="G564" s="192" t="s">
        <v>6</v>
      </c>
      <c r="H564" s="193">
        <v>84311.481499999994</v>
      </c>
      <c r="I564" s="193">
        <v>147545.0926</v>
      </c>
      <c r="J564" s="193">
        <v>114851.1059</v>
      </c>
      <c r="K564" s="193">
        <v>200989.43530000001</v>
      </c>
      <c r="L564" s="193">
        <v>145315.0956</v>
      </c>
      <c r="M564" s="193">
        <v>254301.4173</v>
      </c>
      <c r="N564" s="193">
        <v>191394.7408</v>
      </c>
      <c r="O564" s="193">
        <v>334940.79639999999</v>
      </c>
      <c r="P564" s="193">
        <v>237032.12599999999</v>
      </c>
      <c r="Q564" s="193">
        <v>414806.2206</v>
      </c>
      <c r="R564" s="193">
        <v>266965.6495</v>
      </c>
      <c r="S564" s="193">
        <v>467189.88660000003</v>
      </c>
      <c r="T564" s="193">
        <v>296506.05290000001</v>
      </c>
      <c r="U564" s="193">
        <v>518885.59269999998</v>
      </c>
    </row>
    <row r="565" spans="1:21" ht="30" x14ac:dyDescent="0.25">
      <c r="A565" s="192" t="s">
        <v>657</v>
      </c>
      <c r="B565" s="192" t="s">
        <v>143</v>
      </c>
      <c r="C565" s="192" t="s">
        <v>144</v>
      </c>
      <c r="D565" s="192" t="s">
        <v>448</v>
      </c>
      <c r="E565" s="192" t="s">
        <v>150</v>
      </c>
      <c r="F565" s="192" t="s">
        <v>657</v>
      </c>
      <c r="G565" s="192" t="s">
        <v>4</v>
      </c>
      <c r="H565" s="193">
        <v>93162.213399999993</v>
      </c>
      <c r="I565" s="193">
        <v>149059.5436</v>
      </c>
      <c r="J565" s="193">
        <v>130427.0986</v>
      </c>
      <c r="K565" s="193">
        <v>208683.361</v>
      </c>
      <c r="L565" s="193">
        <v>167691.984</v>
      </c>
      <c r="M565" s="193">
        <v>268307.17849999998</v>
      </c>
      <c r="N565" s="193">
        <v>223589.31200000001</v>
      </c>
      <c r="O565" s="193">
        <v>357742.90460000001</v>
      </c>
      <c r="P565" s="193">
        <v>279486.64</v>
      </c>
      <c r="Q565" s="193">
        <v>447178.63069999998</v>
      </c>
      <c r="R565" s="193">
        <v>316751.52539999998</v>
      </c>
      <c r="S565" s="193">
        <v>506802.44809999998</v>
      </c>
      <c r="T565" s="193">
        <v>354016.4106</v>
      </c>
      <c r="U565" s="193">
        <v>566426.26540000003</v>
      </c>
    </row>
    <row r="566" spans="1:21" x14ac:dyDescent="0.25">
      <c r="A566" s="192" t="s">
        <v>657</v>
      </c>
      <c r="B566" s="192" t="s">
        <v>143</v>
      </c>
      <c r="C566" s="192" t="s">
        <v>144</v>
      </c>
      <c r="D566" s="192" t="s">
        <v>448</v>
      </c>
      <c r="E566" s="192" t="s">
        <v>540</v>
      </c>
      <c r="F566" s="192" t="s">
        <v>654</v>
      </c>
      <c r="G566" s="192" t="s">
        <v>56</v>
      </c>
      <c r="H566" s="193">
        <v>100200.1321</v>
      </c>
      <c r="I566" s="193">
        <v>175350.23120000001</v>
      </c>
      <c r="J566" s="193">
        <v>129711.1079</v>
      </c>
      <c r="K566" s="193">
        <v>226994.4387</v>
      </c>
      <c r="L566" s="193">
        <v>155323.08100000001</v>
      </c>
      <c r="M566" s="193">
        <v>271815.39179999998</v>
      </c>
      <c r="N566" s="193">
        <v>185437.53320000001</v>
      </c>
      <c r="O566" s="193">
        <v>324515.68290000001</v>
      </c>
      <c r="P566" s="193">
        <v>218506.59220000001</v>
      </c>
      <c r="Q566" s="193">
        <v>382386.53629999998</v>
      </c>
      <c r="R566" s="193">
        <v>239557.67910000001</v>
      </c>
      <c r="S566" s="193">
        <v>419225.93839999998</v>
      </c>
      <c r="T566" s="193">
        <v>258443.0834</v>
      </c>
      <c r="U566" s="193">
        <v>452275.3959</v>
      </c>
    </row>
    <row r="567" spans="1:21" x14ac:dyDescent="0.25">
      <c r="A567" s="192" t="s">
        <v>657</v>
      </c>
      <c r="B567" s="192" t="s">
        <v>143</v>
      </c>
      <c r="C567" s="192" t="s">
        <v>144</v>
      </c>
      <c r="D567" s="192" t="s">
        <v>448</v>
      </c>
      <c r="E567" s="192" t="s">
        <v>540</v>
      </c>
      <c r="F567" s="192" t="s">
        <v>655</v>
      </c>
      <c r="G567" s="192" t="s">
        <v>5</v>
      </c>
      <c r="H567" s="193">
        <v>87843.801600000006</v>
      </c>
      <c r="I567" s="193">
        <v>153726.65289999999</v>
      </c>
      <c r="J567" s="193">
        <v>114956.6621</v>
      </c>
      <c r="K567" s="193">
        <v>201174.1586</v>
      </c>
      <c r="L567" s="193">
        <v>139624.4725</v>
      </c>
      <c r="M567" s="193">
        <v>244342.82689999999</v>
      </c>
      <c r="N567" s="193">
        <v>171049.068</v>
      </c>
      <c r="O567" s="193">
        <v>299335.86900000001</v>
      </c>
      <c r="P567" s="193">
        <v>203319.39730000001</v>
      </c>
      <c r="Q567" s="193">
        <v>355808.94520000002</v>
      </c>
      <c r="R567" s="193">
        <v>224470.36259999999</v>
      </c>
      <c r="S567" s="193">
        <v>392823.13459999999</v>
      </c>
      <c r="T567" s="193">
        <v>243774.90849999999</v>
      </c>
      <c r="U567" s="193">
        <v>426606.09</v>
      </c>
    </row>
    <row r="568" spans="1:21" x14ac:dyDescent="0.25">
      <c r="A568" s="192" t="s">
        <v>657</v>
      </c>
      <c r="B568" s="192" t="s">
        <v>143</v>
      </c>
      <c r="C568" s="192" t="s">
        <v>144</v>
      </c>
      <c r="D568" s="192" t="s">
        <v>448</v>
      </c>
      <c r="E568" s="192" t="s">
        <v>540</v>
      </c>
      <c r="F568" s="192" t="s">
        <v>656</v>
      </c>
      <c r="G568" s="192" t="s">
        <v>6</v>
      </c>
      <c r="H568" s="193">
        <v>80770.344200000007</v>
      </c>
      <c r="I568" s="193">
        <v>141348.10250000001</v>
      </c>
      <c r="J568" s="193">
        <v>110141.23360000001</v>
      </c>
      <c r="K568" s="193">
        <v>192747.1586</v>
      </c>
      <c r="L568" s="193">
        <v>139442.3708</v>
      </c>
      <c r="M568" s="193">
        <v>244024.149</v>
      </c>
      <c r="N568" s="193">
        <v>183747.8971</v>
      </c>
      <c r="O568" s="193">
        <v>321558.8199</v>
      </c>
      <c r="P568" s="193">
        <v>227645.56140000001</v>
      </c>
      <c r="Q568" s="193">
        <v>398379.73239999998</v>
      </c>
      <c r="R568" s="193">
        <v>256457.4909</v>
      </c>
      <c r="S568" s="193">
        <v>448800.609</v>
      </c>
      <c r="T568" s="193">
        <v>284906.8763</v>
      </c>
      <c r="U568" s="193">
        <v>498587.03360000002</v>
      </c>
    </row>
    <row r="569" spans="1:21" x14ac:dyDescent="0.25">
      <c r="A569" s="192" t="s">
        <v>657</v>
      </c>
      <c r="B569" s="192" t="s">
        <v>143</v>
      </c>
      <c r="C569" s="192" t="s">
        <v>144</v>
      </c>
      <c r="D569" s="192" t="s">
        <v>448</v>
      </c>
      <c r="E569" s="192" t="s">
        <v>540</v>
      </c>
      <c r="F569" s="192" t="s">
        <v>657</v>
      </c>
      <c r="G569" s="192" t="s">
        <v>4</v>
      </c>
      <c r="H569" s="193">
        <v>88436.3848</v>
      </c>
      <c r="I569" s="193">
        <v>141498.21780000001</v>
      </c>
      <c r="J569" s="193">
        <v>123810.93859999999</v>
      </c>
      <c r="K569" s="193">
        <v>198097.5048</v>
      </c>
      <c r="L569" s="193">
        <v>159185.4926</v>
      </c>
      <c r="M569" s="193">
        <v>254696.79199999999</v>
      </c>
      <c r="N569" s="193">
        <v>212247.32339999999</v>
      </c>
      <c r="O569" s="193">
        <v>339595.72259999998</v>
      </c>
      <c r="P569" s="193">
        <v>265309.15429999999</v>
      </c>
      <c r="Q569" s="193">
        <v>424494.6532</v>
      </c>
      <c r="R569" s="193">
        <v>300683.70819999999</v>
      </c>
      <c r="S569" s="193">
        <v>481093.94030000002</v>
      </c>
      <c r="T569" s="193">
        <v>336058.26209999999</v>
      </c>
      <c r="U569" s="193">
        <v>537693.22739999997</v>
      </c>
    </row>
    <row r="570" spans="1:21" x14ac:dyDescent="0.25">
      <c r="A570" s="192" t="s">
        <v>657</v>
      </c>
      <c r="B570" s="192" t="s">
        <v>143</v>
      </c>
      <c r="C570" s="192" t="s">
        <v>144</v>
      </c>
      <c r="D570" s="192" t="s">
        <v>448</v>
      </c>
      <c r="E570" s="192" t="s">
        <v>151</v>
      </c>
      <c r="F570" s="192" t="s">
        <v>654</v>
      </c>
      <c r="G570" s="192" t="s">
        <v>56</v>
      </c>
      <c r="H570" s="193">
        <v>102586.85129999999</v>
      </c>
      <c r="I570" s="193">
        <v>179526.98980000001</v>
      </c>
      <c r="J570" s="193">
        <v>132766.2893</v>
      </c>
      <c r="K570" s="193">
        <v>232341.00630000001</v>
      </c>
      <c r="L570" s="193">
        <v>158958.71350000001</v>
      </c>
      <c r="M570" s="193">
        <v>278177.74859999999</v>
      </c>
      <c r="N570" s="193">
        <v>189743.783</v>
      </c>
      <c r="O570" s="193">
        <v>332051.62030000001</v>
      </c>
      <c r="P570" s="193">
        <v>223551.22690000001</v>
      </c>
      <c r="Q570" s="193">
        <v>391214.647</v>
      </c>
      <c r="R570" s="193">
        <v>245075.41339999999</v>
      </c>
      <c r="S570" s="193">
        <v>428881.97340000002</v>
      </c>
      <c r="T570" s="193">
        <v>264363.11749999999</v>
      </c>
      <c r="U570" s="193">
        <v>462635.45569999999</v>
      </c>
    </row>
    <row r="571" spans="1:21" x14ac:dyDescent="0.25">
      <c r="A571" s="192" t="s">
        <v>657</v>
      </c>
      <c r="B571" s="192" t="s">
        <v>143</v>
      </c>
      <c r="C571" s="192" t="s">
        <v>144</v>
      </c>
      <c r="D571" s="192" t="s">
        <v>448</v>
      </c>
      <c r="E571" s="192" t="s">
        <v>151</v>
      </c>
      <c r="F571" s="192" t="s">
        <v>655</v>
      </c>
      <c r="G571" s="192" t="s">
        <v>5</v>
      </c>
      <c r="H571" s="193">
        <v>90081.6495</v>
      </c>
      <c r="I571" s="193">
        <v>157642.8867</v>
      </c>
      <c r="J571" s="193">
        <v>117834.0793</v>
      </c>
      <c r="K571" s="193">
        <v>206209.63879999999</v>
      </c>
      <c r="L571" s="193">
        <v>143070.96530000001</v>
      </c>
      <c r="M571" s="193">
        <v>250374.18919999999</v>
      </c>
      <c r="N571" s="193">
        <v>175181.96309999999</v>
      </c>
      <c r="O571" s="193">
        <v>306568.43540000002</v>
      </c>
      <c r="P571" s="193">
        <v>208181.0539</v>
      </c>
      <c r="Q571" s="193">
        <v>364316.8444</v>
      </c>
      <c r="R571" s="193">
        <v>229814.71979999999</v>
      </c>
      <c r="S571" s="193">
        <v>402175.7597</v>
      </c>
      <c r="T571" s="193">
        <v>249545.2482</v>
      </c>
      <c r="U571" s="193">
        <v>436704.18440000003</v>
      </c>
    </row>
    <row r="572" spans="1:21" x14ac:dyDescent="0.25">
      <c r="A572" s="192" t="s">
        <v>657</v>
      </c>
      <c r="B572" s="192" t="s">
        <v>143</v>
      </c>
      <c r="C572" s="192" t="s">
        <v>144</v>
      </c>
      <c r="D572" s="192" t="s">
        <v>448</v>
      </c>
      <c r="E572" s="192" t="s">
        <v>151</v>
      </c>
      <c r="F572" s="192" t="s">
        <v>656</v>
      </c>
      <c r="G572" s="192" t="s">
        <v>6</v>
      </c>
      <c r="H572" s="193">
        <v>82993.861499999999</v>
      </c>
      <c r="I572" s="193">
        <v>145239.25760000001</v>
      </c>
      <c r="J572" s="193">
        <v>113218.7691</v>
      </c>
      <c r="K572" s="193">
        <v>198132.84589999999</v>
      </c>
      <c r="L572" s="193">
        <v>143373.08439999999</v>
      </c>
      <c r="M572" s="193">
        <v>250902.8977</v>
      </c>
      <c r="N572" s="193">
        <v>188962.64060000001</v>
      </c>
      <c r="O572" s="193">
        <v>330684.62099999998</v>
      </c>
      <c r="P572" s="193">
        <v>234139.42069999999</v>
      </c>
      <c r="Q572" s="193">
        <v>409743.98629999999</v>
      </c>
      <c r="R572" s="193">
        <v>263798.63410000002</v>
      </c>
      <c r="S572" s="193">
        <v>461647.60979999998</v>
      </c>
      <c r="T572" s="193">
        <v>293090.93550000002</v>
      </c>
      <c r="U572" s="193">
        <v>512909.1373</v>
      </c>
    </row>
    <row r="573" spans="1:21" x14ac:dyDescent="0.25">
      <c r="A573" s="192" t="s">
        <v>657</v>
      </c>
      <c r="B573" s="192" t="s">
        <v>143</v>
      </c>
      <c r="C573" s="192" t="s">
        <v>144</v>
      </c>
      <c r="D573" s="192" t="s">
        <v>448</v>
      </c>
      <c r="E573" s="192" t="s">
        <v>151</v>
      </c>
      <c r="F573" s="192" t="s">
        <v>657</v>
      </c>
      <c r="G573" s="192" t="s">
        <v>4</v>
      </c>
      <c r="H573" s="193">
        <v>90546.534700000004</v>
      </c>
      <c r="I573" s="193">
        <v>144874.4577</v>
      </c>
      <c r="J573" s="193">
        <v>126765.1486</v>
      </c>
      <c r="K573" s="193">
        <v>202824.24069999999</v>
      </c>
      <c r="L573" s="193">
        <v>162983.76250000001</v>
      </c>
      <c r="M573" s="193">
        <v>260774.0239</v>
      </c>
      <c r="N573" s="193">
        <v>217311.68340000001</v>
      </c>
      <c r="O573" s="193">
        <v>347698.6985</v>
      </c>
      <c r="P573" s="193">
        <v>271639.6042</v>
      </c>
      <c r="Q573" s="193">
        <v>434623.37300000002</v>
      </c>
      <c r="R573" s="193">
        <v>307858.2181</v>
      </c>
      <c r="S573" s="193">
        <v>492573.15620000003</v>
      </c>
      <c r="T573" s="193">
        <v>344076.83199999999</v>
      </c>
      <c r="U573" s="193">
        <v>550522.93929999997</v>
      </c>
    </row>
    <row r="574" spans="1:21" ht="30" x14ac:dyDescent="0.25">
      <c r="A574" s="192" t="s">
        <v>657</v>
      </c>
      <c r="B574" s="192" t="s">
        <v>143</v>
      </c>
      <c r="C574" s="192" t="s">
        <v>152</v>
      </c>
      <c r="D574" s="192" t="s">
        <v>449</v>
      </c>
      <c r="E574" s="192" t="s">
        <v>541</v>
      </c>
      <c r="F574" s="192" t="s">
        <v>654</v>
      </c>
      <c r="G574" s="192" t="s">
        <v>56</v>
      </c>
      <c r="H574" s="193">
        <v>109735.7056</v>
      </c>
      <c r="I574" s="193">
        <v>192037.48490000001</v>
      </c>
      <c r="J574" s="193">
        <v>142305.67629999999</v>
      </c>
      <c r="K574" s="193">
        <v>249034.93359999999</v>
      </c>
      <c r="L574" s="193">
        <v>170570.26389999999</v>
      </c>
      <c r="M574" s="193">
        <v>298497.96189999999</v>
      </c>
      <c r="N574" s="193">
        <v>203889.95480000001</v>
      </c>
      <c r="O574" s="193">
        <v>356807.42080000002</v>
      </c>
      <c r="P574" s="193">
        <v>240464.39910000001</v>
      </c>
      <c r="Q574" s="193">
        <v>420812.69829999999</v>
      </c>
      <c r="R574" s="193">
        <v>263724.70929999999</v>
      </c>
      <c r="S574" s="193">
        <v>461518.24119999999</v>
      </c>
      <c r="T574" s="193">
        <v>284752.89409999998</v>
      </c>
      <c r="U574" s="193">
        <v>498317.56459999998</v>
      </c>
    </row>
    <row r="575" spans="1:21" ht="30" x14ac:dyDescent="0.25">
      <c r="A575" s="192" t="s">
        <v>657</v>
      </c>
      <c r="B575" s="192" t="s">
        <v>143</v>
      </c>
      <c r="C575" s="192" t="s">
        <v>152</v>
      </c>
      <c r="D575" s="192" t="s">
        <v>449</v>
      </c>
      <c r="E575" s="192" t="s">
        <v>541</v>
      </c>
      <c r="F575" s="192" t="s">
        <v>655</v>
      </c>
      <c r="G575" s="192" t="s">
        <v>5</v>
      </c>
      <c r="H575" s="193">
        <v>95146.302800000005</v>
      </c>
      <c r="I575" s="193">
        <v>166506.03</v>
      </c>
      <c r="J575" s="193">
        <v>124884.7638</v>
      </c>
      <c r="K575" s="193">
        <v>218548.33670000001</v>
      </c>
      <c r="L575" s="193">
        <v>152034.55669999999</v>
      </c>
      <c r="M575" s="193">
        <v>266060.4743</v>
      </c>
      <c r="N575" s="193">
        <v>186901.16390000001</v>
      </c>
      <c r="O575" s="193">
        <v>327077.03690000001</v>
      </c>
      <c r="P575" s="193">
        <v>222532.52970000001</v>
      </c>
      <c r="Q575" s="193">
        <v>389431.92690000002</v>
      </c>
      <c r="R575" s="193">
        <v>245849.73250000001</v>
      </c>
      <c r="S575" s="193">
        <v>430237.0318</v>
      </c>
      <c r="T575" s="193">
        <v>267237.37890000001</v>
      </c>
      <c r="U575" s="193">
        <v>467665.41310000001</v>
      </c>
    </row>
    <row r="576" spans="1:21" ht="30" x14ac:dyDescent="0.25">
      <c r="A576" s="192" t="s">
        <v>657</v>
      </c>
      <c r="B576" s="192" t="s">
        <v>143</v>
      </c>
      <c r="C576" s="192" t="s">
        <v>152</v>
      </c>
      <c r="D576" s="192" t="s">
        <v>449</v>
      </c>
      <c r="E576" s="192" t="s">
        <v>541</v>
      </c>
      <c r="F576" s="192" t="s">
        <v>656</v>
      </c>
      <c r="G576" s="192" t="s">
        <v>6</v>
      </c>
      <c r="H576" s="193">
        <v>86279.247700000007</v>
      </c>
      <c r="I576" s="193">
        <v>150988.68350000001</v>
      </c>
      <c r="J576" s="193">
        <v>117322.8702</v>
      </c>
      <c r="K576" s="193">
        <v>205315.02280000001</v>
      </c>
      <c r="L576" s="193">
        <v>148284.13500000001</v>
      </c>
      <c r="M576" s="193">
        <v>259497.23610000001</v>
      </c>
      <c r="N576" s="193">
        <v>195143.79569999999</v>
      </c>
      <c r="O576" s="193">
        <v>341501.64250000002</v>
      </c>
      <c r="P576" s="193">
        <v>241521.88459999999</v>
      </c>
      <c r="Q576" s="193">
        <v>422663.29800000001</v>
      </c>
      <c r="R576" s="193">
        <v>271905.53049999999</v>
      </c>
      <c r="S576" s="193">
        <v>475834.67830000003</v>
      </c>
      <c r="T576" s="193">
        <v>301861.11229999998</v>
      </c>
      <c r="U576" s="193">
        <v>528256.94649999996</v>
      </c>
    </row>
    <row r="577" spans="1:21" ht="30" x14ac:dyDescent="0.25">
      <c r="A577" s="192" t="s">
        <v>657</v>
      </c>
      <c r="B577" s="192" t="s">
        <v>143</v>
      </c>
      <c r="C577" s="192" t="s">
        <v>152</v>
      </c>
      <c r="D577" s="192" t="s">
        <v>449</v>
      </c>
      <c r="E577" s="192" t="s">
        <v>541</v>
      </c>
      <c r="F577" s="192" t="s">
        <v>657</v>
      </c>
      <c r="G577" s="192" t="s">
        <v>4</v>
      </c>
      <c r="H577" s="193">
        <v>96826.018899999995</v>
      </c>
      <c r="I577" s="193">
        <v>154921.63260000001</v>
      </c>
      <c r="J577" s="193">
        <v>135556.4265</v>
      </c>
      <c r="K577" s="193">
        <v>216890.2856</v>
      </c>
      <c r="L577" s="193">
        <v>174286.83410000001</v>
      </c>
      <c r="M577" s="193">
        <v>278858.9387</v>
      </c>
      <c r="N577" s="193">
        <v>232382.4454</v>
      </c>
      <c r="O577" s="193">
        <v>371811.91810000001</v>
      </c>
      <c r="P577" s="193">
        <v>290478.05670000002</v>
      </c>
      <c r="Q577" s="193">
        <v>464764.89769999997</v>
      </c>
      <c r="R577" s="193">
        <v>329208.4644</v>
      </c>
      <c r="S577" s="193">
        <v>526733.55079999997</v>
      </c>
      <c r="T577" s="193">
        <v>367938.87180000002</v>
      </c>
      <c r="U577" s="193">
        <v>588702.20369999995</v>
      </c>
    </row>
    <row r="578" spans="1:21" x14ac:dyDescent="0.25">
      <c r="A578" s="192" t="s">
        <v>657</v>
      </c>
      <c r="B578" s="192" t="s">
        <v>143</v>
      </c>
      <c r="C578" s="192" t="s">
        <v>152</v>
      </c>
      <c r="D578" s="192" t="s">
        <v>449</v>
      </c>
      <c r="E578" s="192" t="s">
        <v>542</v>
      </c>
      <c r="F578" s="192" t="s">
        <v>654</v>
      </c>
      <c r="G578" s="192" t="s">
        <v>56</v>
      </c>
      <c r="H578" s="193">
        <v>109228.3863</v>
      </c>
      <c r="I578" s="193">
        <v>191149.67600000001</v>
      </c>
      <c r="J578" s="193">
        <v>141739.76949999999</v>
      </c>
      <c r="K578" s="193">
        <v>248044.5968</v>
      </c>
      <c r="L578" s="193">
        <v>169952.70389999999</v>
      </c>
      <c r="M578" s="193">
        <v>297417.23180000001</v>
      </c>
      <c r="N578" s="193">
        <v>203242.94519999999</v>
      </c>
      <c r="O578" s="193">
        <v>355675.15409999999</v>
      </c>
      <c r="P578" s="193">
        <v>239779.85690000001</v>
      </c>
      <c r="Q578" s="193">
        <v>419614.74969999999</v>
      </c>
      <c r="R578" s="193">
        <v>263008.2157</v>
      </c>
      <c r="S578" s="193">
        <v>460264.3774</v>
      </c>
      <c r="T578" s="193">
        <v>284066.03610000003</v>
      </c>
      <c r="U578" s="193">
        <v>497115.56329999998</v>
      </c>
    </row>
    <row r="579" spans="1:21" x14ac:dyDescent="0.25">
      <c r="A579" s="192" t="s">
        <v>657</v>
      </c>
      <c r="B579" s="192" t="s">
        <v>143</v>
      </c>
      <c r="C579" s="192" t="s">
        <v>152</v>
      </c>
      <c r="D579" s="192" t="s">
        <v>449</v>
      </c>
      <c r="E579" s="192" t="s">
        <v>542</v>
      </c>
      <c r="F579" s="192" t="s">
        <v>655</v>
      </c>
      <c r="G579" s="192" t="s">
        <v>5</v>
      </c>
      <c r="H579" s="193">
        <v>94318.337599999999</v>
      </c>
      <c r="I579" s="193">
        <v>165057.09080000001</v>
      </c>
      <c r="J579" s="193">
        <v>123935.98020000001</v>
      </c>
      <c r="K579" s="193">
        <v>216887.96539999999</v>
      </c>
      <c r="L579" s="193">
        <v>151009.61900000001</v>
      </c>
      <c r="M579" s="193">
        <v>264266.83319999999</v>
      </c>
      <c r="N579" s="193">
        <v>185880.77480000001</v>
      </c>
      <c r="O579" s="193">
        <v>325291.35570000001</v>
      </c>
      <c r="P579" s="193">
        <v>221453.88089999999</v>
      </c>
      <c r="Q579" s="193">
        <v>387544.2917</v>
      </c>
      <c r="R579" s="193">
        <v>244719.59959999999</v>
      </c>
      <c r="S579" s="193">
        <v>428259.29940000002</v>
      </c>
      <c r="T579" s="193">
        <v>266098.66830000002</v>
      </c>
      <c r="U579" s="193">
        <v>465672.66960000002</v>
      </c>
    </row>
    <row r="580" spans="1:21" x14ac:dyDescent="0.25">
      <c r="A580" s="192" t="s">
        <v>657</v>
      </c>
      <c r="B580" s="192" t="s">
        <v>143</v>
      </c>
      <c r="C580" s="192" t="s">
        <v>152</v>
      </c>
      <c r="D580" s="192" t="s">
        <v>449</v>
      </c>
      <c r="E580" s="192" t="s">
        <v>542</v>
      </c>
      <c r="F580" s="192" t="s">
        <v>656</v>
      </c>
      <c r="G580" s="192" t="s">
        <v>6</v>
      </c>
      <c r="H580" s="193">
        <v>85080.954299999998</v>
      </c>
      <c r="I580" s="193">
        <v>148891.67009999999</v>
      </c>
      <c r="J580" s="193">
        <v>115569.03810000001</v>
      </c>
      <c r="K580" s="193">
        <v>202245.8167</v>
      </c>
      <c r="L580" s="193">
        <v>145972.9541</v>
      </c>
      <c r="M580" s="193">
        <v>255452.66949999999</v>
      </c>
      <c r="N580" s="193">
        <v>192005.7733</v>
      </c>
      <c r="O580" s="193">
        <v>336010.10330000002</v>
      </c>
      <c r="P580" s="193">
        <v>237546.43659999999</v>
      </c>
      <c r="Q580" s="193">
        <v>415706.26400000002</v>
      </c>
      <c r="R580" s="193">
        <v>267360.03879999998</v>
      </c>
      <c r="S580" s="193">
        <v>467880.06780000002</v>
      </c>
      <c r="T580" s="193">
        <v>296736.16889999999</v>
      </c>
      <c r="U580" s="193">
        <v>519288.29550000001</v>
      </c>
    </row>
    <row r="581" spans="1:21" x14ac:dyDescent="0.25">
      <c r="A581" s="192" t="s">
        <v>657</v>
      </c>
      <c r="B581" s="192" t="s">
        <v>143</v>
      </c>
      <c r="C581" s="192" t="s">
        <v>152</v>
      </c>
      <c r="D581" s="192" t="s">
        <v>449</v>
      </c>
      <c r="E581" s="192" t="s">
        <v>542</v>
      </c>
      <c r="F581" s="192" t="s">
        <v>657</v>
      </c>
      <c r="G581" s="192" t="s">
        <v>4</v>
      </c>
      <c r="H581" s="193">
        <v>96368.676399999997</v>
      </c>
      <c r="I581" s="193">
        <v>154189.8847</v>
      </c>
      <c r="J581" s="193">
        <v>134916.147</v>
      </c>
      <c r="K581" s="193">
        <v>215865.83850000001</v>
      </c>
      <c r="L581" s="193">
        <v>173463.6177</v>
      </c>
      <c r="M581" s="193">
        <v>277541.79239999998</v>
      </c>
      <c r="N581" s="193">
        <v>231284.8236</v>
      </c>
      <c r="O581" s="193">
        <v>370055.72320000001</v>
      </c>
      <c r="P581" s="193">
        <v>289106.0294</v>
      </c>
      <c r="Q581" s="193">
        <v>462569.65389999998</v>
      </c>
      <c r="R581" s="193">
        <v>327653.5</v>
      </c>
      <c r="S581" s="193">
        <v>524245.6078</v>
      </c>
      <c r="T581" s="193">
        <v>366200.9706</v>
      </c>
      <c r="U581" s="193">
        <v>585921.56169999996</v>
      </c>
    </row>
    <row r="582" spans="1:21" x14ac:dyDescent="0.25">
      <c r="A582" s="192" t="s">
        <v>657</v>
      </c>
      <c r="B582" s="192" t="s">
        <v>143</v>
      </c>
      <c r="C582" s="192" t="s">
        <v>152</v>
      </c>
      <c r="D582" s="192" t="s">
        <v>449</v>
      </c>
      <c r="E582" s="192" t="s">
        <v>543</v>
      </c>
      <c r="F582" s="192" t="s">
        <v>654</v>
      </c>
      <c r="G582" s="192" t="s">
        <v>56</v>
      </c>
      <c r="H582" s="193">
        <v>109780.5162</v>
      </c>
      <c r="I582" s="193">
        <v>192115.90340000001</v>
      </c>
      <c r="J582" s="193">
        <v>142400.37479999999</v>
      </c>
      <c r="K582" s="193">
        <v>249200.65599999999</v>
      </c>
      <c r="L582" s="193">
        <v>170707.93340000001</v>
      </c>
      <c r="M582" s="193">
        <v>298738.88339999999</v>
      </c>
      <c r="N582" s="193">
        <v>204090.78659999999</v>
      </c>
      <c r="O582" s="193">
        <v>357158.87650000001</v>
      </c>
      <c r="P582" s="193">
        <v>240732.49230000001</v>
      </c>
      <c r="Q582" s="193">
        <v>421281.8615</v>
      </c>
      <c r="R582" s="193">
        <v>264032.36420000001</v>
      </c>
      <c r="S582" s="193">
        <v>462056.63740000001</v>
      </c>
      <c r="T582" s="193">
        <v>285119.59129999997</v>
      </c>
      <c r="U582" s="193">
        <v>498959.28470000002</v>
      </c>
    </row>
    <row r="583" spans="1:21" x14ac:dyDescent="0.25">
      <c r="A583" s="192" t="s">
        <v>657</v>
      </c>
      <c r="B583" s="192" t="s">
        <v>143</v>
      </c>
      <c r="C583" s="192" t="s">
        <v>152</v>
      </c>
      <c r="D583" s="192" t="s">
        <v>449</v>
      </c>
      <c r="E583" s="192" t="s">
        <v>543</v>
      </c>
      <c r="F583" s="192" t="s">
        <v>655</v>
      </c>
      <c r="G583" s="192" t="s">
        <v>5</v>
      </c>
      <c r="H583" s="193">
        <v>95030.790500000003</v>
      </c>
      <c r="I583" s="193">
        <v>166303.88329999999</v>
      </c>
      <c r="J583" s="193">
        <v>124788.024</v>
      </c>
      <c r="K583" s="193">
        <v>218379.04190000001</v>
      </c>
      <c r="L583" s="193">
        <v>151968.5373</v>
      </c>
      <c r="M583" s="193">
        <v>265944.94030000002</v>
      </c>
      <c r="N583" s="193">
        <v>186915.30600000001</v>
      </c>
      <c r="O583" s="193">
        <v>327101.7855</v>
      </c>
      <c r="P583" s="193">
        <v>222603.56959999999</v>
      </c>
      <c r="Q583" s="193">
        <v>389556.24680000002</v>
      </c>
      <c r="R583" s="193">
        <v>245952.69289999999</v>
      </c>
      <c r="S583" s="193">
        <v>430417.21250000002</v>
      </c>
      <c r="T583" s="193">
        <v>267384.98979999998</v>
      </c>
      <c r="U583" s="193">
        <v>467923.73220000003</v>
      </c>
    </row>
    <row r="584" spans="1:21" x14ac:dyDescent="0.25">
      <c r="A584" s="192" t="s">
        <v>657</v>
      </c>
      <c r="B584" s="192" t="s">
        <v>143</v>
      </c>
      <c r="C584" s="192" t="s">
        <v>152</v>
      </c>
      <c r="D584" s="192" t="s">
        <v>449</v>
      </c>
      <c r="E584" s="192" t="s">
        <v>543</v>
      </c>
      <c r="F584" s="192" t="s">
        <v>656</v>
      </c>
      <c r="G584" s="192" t="s">
        <v>6</v>
      </c>
      <c r="H584" s="193">
        <v>85996.510399999999</v>
      </c>
      <c r="I584" s="193">
        <v>150493.89319999999</v>
      </c>
      <c r="J584" s="193">
        <v>116888.9273</v>
      </c>
      <c r="K584" s="193">
        <v>204555.62280000001</v>
      </c>
      <c r="L584" s="193">
        <v>147698.08129999999</v>
      </c>
      <c r="M584" s="193">
        <v>258471.64240000001</v>
      </c>
      <c r="N584" s="193">
        <v>194334.16699999999</v>
      </c>
      <c r="O584" s="193">
        <v>340084.79239999998</v>
      </c>
      <c r="P584" s="193">
        <v>240483.38879999999</v>
      </c>
      <c r="Q584" s="193">
        <v>420845.93030000001</v>
      </c>
      <c r="R584" s="193">
        <v>270708.57650000002</v>
      </c>
      <c r="S584" s="193">
        <v>473740.00890000002</v>
      </c>
      <c r="T584" s="193">
        <v>300500.9963</v>
      </c>
      <c r="U584" s="193">
        <v>525876.74340000004</v>
      </c>
    </row>
    <row r="585" spans="1:21" x14ac:dyDescent="0.25">
      <c r="A585" s="192" t="s">
        <v>657</v>
      </c>
      <c r="B585" s="192" t="s">
        <v>143</v>
      </c>
      <c r="C585" s="192" t="s">
        <v>152</v>
      </c>
      <c r="D585" s="192" t="s">
        <v>449</v>
      </c>
      <c r="E585" s="192" t="s">
        <v>543</v>
      </c>
      <c r="F585" s="192" t="s">
        <v>657</v>
      </c>
      <c r="G585" s="192" t="s">
        <v>4</v>
      </c>
      <c r="H585" s="193">
        <v>96861.6973</v>
      </c>
      <c r="I585" s="193">
        <v>154978.71799999999</v>
      </c>
      <c r="J585" s="193">
        <v>135606.37609999999</v>
      </c>
      <c r="K585" s="193">
        <v>216970.20509999999</v>
      </c>
      <c r="L585" s="193">
        <v>174351.0552</v>
      </c>
      <c r="M585" s="193">
        <v>278961.6923</v>
      </c>
      <c r="N585" s="193">
        <v>232468.07339999999</v>
      </c>
      <c r="O585" s="193">
        <v>371948.92310000001</v>
      </c>
      <c r="P585" s="193">
        <v>290585.0919</v>
      </c>
      <c r="Q585" s="193">
        <v>464936.15379999997</v>
      </c>
      <c r="R585" s="193">
        <v>329329.7708</v>
      </c>
      <c r="S585" s="193">
        <v>526927.64099999995</v>
      </c>
      <c r="T585" s="193">
        <v>368074.44959999999</v>
      </c>
      <c r="U585" s="193">
        <v>588919.12820000004</v>
      </c>
    </row>
    <row r="586" spans="1:21" x14ac:dyDescent="0.25">
      <c r="A586" s="192" t="s">
        <v>657</v>
      </c>
      <c r="B586" s="192" t="s">
        <v>143</v>
      </c>
      <c r="C586" s="192" t="s">
        <v>152</v>
      </c>
      <c r="D586" s="192" t="s">
        <v>449</v>
      </c>
      <c r="E586" s="192" t="s">
        <v>153</v>
      </c>
      <c r="F586" s="192" t="s">
        <v>654</v>
      </c>
      <c r="G586" s="192" t="s">
        <v>56</v>
      </c>
      <c r="H586" s="193">
        <v>112347.5062</v>
      </c>
      <c r="I586" s="193">
        <v>196608.13589999999</v>
      </c>
      <c r="J586" s="193">
        <v>145800.36610000001</v>
      </c>
      <c r="K586" s="193">
        <v>255150.64060000001</v>
      </c>
      <c r="L586" s="193">
        <v>174830.18590000001</v>
      </c>
      <c r="M586" s="193">
        <v>305952.82520000002</v>
      </c>
      <c r="N586" s="193">
        <v>209088.78200000001</v>
      </c>
      <c r="O586" s="193">
        <v>365905.36839999998</v>
      </c>
      <c r="P586" s="193">
        <v>246687.75080000001</v>
      </c>
      <c r="Q586" s="193">
        <v>431703.5638</v>
      </c>
      <c r="R586" s="193">
        <v>270590.16729999997</v>
      </c>
      <c r="S586" s="193">
        <v>473532.7928</v>
      </c>
      <c r="T586" s="193">
        <v>292267.35570000001</v>
      </c>
      <c r="U586" s="193">
        <v>511467.8725</v>
      </c>
    </row>
    <row r="587" spans="1:21" x14ac:dyDescent="0.25">
      <c r="A587" s="192" t="s">
        <v>657</v>
      </c>
      <c r="B587" s="192" t="s">
        <v>143</v>
      </c>
      <c r="C587" s="192" t="s">
        <v>152</v>
      </c>
      <c r="D587" s="192" t="s">
        <v>449</v>
      </c>
      <c r="E587" s="192" t="s">
        <v>153</v>
      </c>
      <c r="F587" s="192" t="s">
        <v>655</v>
      </c>
      <c r="G587" s="192" t="s">
        <v>5</v>
      </c>
      <c r="H587" s="193">
        <v>96956.488599999997</v>
      </c>
      <c r="I587" s="193">
        <v>169673.85509999999</v>
      </c>
      <c r="J587" s="193">
        <v>127422.26149999999</v>
      </c>
      <c r="K587" s="193">
        <v>222988.95749999999</v>
      </c>
      <c r="L587" s="193">
        <v>155276.03419999999</v>
      </c>
      <c r="M587" s="193">
        <v>271733.05989999999</v>
      </c>
      <c r="N587" s="193">
        <v>191166.54199999999</v>
      </c>
      <c r="O587" s="193">
        <v>334541.4485</v>
      </c>
      <c r="P587" s="193">
        <v>227770.61480000001</v>
      </c>
      <c r="Q587" s="193">
        <v>398598.5759</v>
      </c>
      <c r="R587" s="193">
        <v>251708.7176</v>
      </c>
      <c r="S587" s="193">
        <v>440490.25569999998</v>
      </c>
      <c r="T587" s="193">
        <v>273711.12890000001</v>
      </c>
      <c r="U587" s="193">
        <v>478994.47560000001</v>
      </c>
    </row>
    <row r="588" spans="1:21" x14ac:dyDescent="0.25">
      <c r="A588" s="192" t="s">
        <v>657</v>
      </c>
      <c r="B588" s="192" t="s">
        <v>143</v>
      </c>
      <c r="C588" s="192" t="s">
        <v>152</v>
      </c>
      <c r="D588" s="192" t="s">
        <v>449</v>
      </c>
      <c r="E588" s="192" t="s">
        <v>153</v>
      </c>
      <c r="F588" s="192" t="s">
        <v>656</v>
      </c>
      <c r="G588" s="192" t="s">
        <v>6</v>
      </c>
      <c r="H588" s="193">
        <v>87396.821299999996</v>
      </c>
      <c r="I588" s="193">
        <v>152944.43729999999</v>
      </c>
      <c r="J588" s="193">
        <v>118696.9198</v>
      </c>
      <c r="K588" s="193">
        <v>207719.60949999999</v>
      </c>
      <c r="L588" s="193">
        <v>149910.13529999999</v>
      </c>
      <c r="M588" s="193">
        <v>262342.73680000001</v>
      </c>
      <c r="N588" s="193">
        <v>197170.6764</v>
      </c>
      <c r="O588" s="193">
        <v>345048.6838</v>
      </c>
      <c r="P588" s="193">
        <v>243923.18549999999</v>
      </c>
      <c r="Q588" s="193">
        <v>426865.5748</v>
      </c>
      <c r="R588" s="193">
        <v>274527.04499999998</v>
      </c>
      <c r="S588" s="193">
        <v>480422.32870000001</v>
      </c>
      <c r="T588" s="193">
        <v>304679.32030000002</v>
      </c>
      <c r="U588" s="193">
        <v>533188.81059999997</v>
      </c>
    </row>
    <row r="589" spans="1:21" x14ac:dyDescent="0.25">
      <c r="A589" s="192" t="s">
        <v>657</v>
      </c>
      <c r="B589" s="192" t="s">
        <v>143</v>
      </c>
      <c r="C589" s="192" t="s">
        <v>152</v>
      </c>
      <c r="D589" s="192" t="s">
        <v>449</v>
      </c>
      <c r="E589" s="192" t="s">
        <v>153</v>
      </c>
      <c r="F589" s="192" t="s">
        <v>657</v>
      </c>
      <c r="G589" s="192" t="s">
        <v>4</v>
      </c>
      <c r="H589" s="193">
        <v>99119.194699999993</v>
      </c>
      <c r="I589" s="193">
        <v>158590.71400000001</v>
      </c>
      <c r="J589" s="193">
        <v>138766.8726</v>
      </c>
      <c r="K589" s="193">
        <v>222026.99950000001</v>
      </c>
      <c r="L589" s="193">
        <v>178414.55059999999</v>
      </c>
      <c r="M589" s="193">
        <v>285463.28509999998</v>
      </c>
      <c r="N589" s="193">
        <v>237886.0674</v>
      </c>
      <c r="O589" s="193">
        <v>380617.71350000001</v>
      </c>
      <c r="P589" s="193">
        <v>297357.58429999999</v>
      </c>
      <c r="Q589" s="193">
        <v>475772.14179999998</v>
      </c>
      <c r="R589" s="193">
        <v>337005.2622</v>
      </c>
      <c r="S589" s="193">
        <v>539208.42749999999</v>
      </c>
      <c r="T589" s="193">
        <v>376652.94</v>
      </c>
      <c r="U589" s="193">
        <v>602644.71299999999</v>
      </c>
    </row>
    <row r="590" spans="1:21" x14ac:dyDescent="0.25">
      <c r="A590" s="192" t="s">
        <v>657</v>
      </c>
      <c r="B590" s="192" t="s">
        <v>143</v>
      </c>
      <c r="C590" s="192" t="s">
        <v>152</v>
      </c>
      <c r="D590" s="192" t="s">
        <v>449</v>
      </c>
      <c r="E590" s="192" t="s">
        <v>544</v>
      </c>
      <c r="F590" s="192" t="s">
        <v>654</v>
      </c>
      <c r="G590" s="192" t="s">
        <v>56</v>
      </c>
      <c r="H590" s="193">
        <v>109914.94439999999</v>
      </c>
      <c r="I590" s="193">
        <v>192351.15270000001</v>
      </c>
      <c r="J590" s="193">
        <v>142684.46590000001</v>
      </c>
      <c r="K590" s="193">
        <v>249697.81529999999</v>
      </c>
      <c r="L590" s="193">
        <v>171120.93650000001</v>
      </c>
      <c r="M590" s="193">
        <v>299461.63880000002</v>
      </c>
      <c r="N590" s="193">
        <v>204693.27590000001</v>
      </c>
      <c r="O590" s="193">
        <v>358213.2328</v>
      </c>
      <c r="P590" s="193">
        <v>241536.76490000001</v>
      </c>
      <c r="Q590" s="193">
        <v>422689.33840000001</v>
      </c>
      <c r="R590" s="193">
        <v>264955.32140000002</v>
      </c>
      <c r="S590" s="193">
        <v>463671.8125</v>
      </c>
      <c r="T590" s="193">
        <v>286219.67440000002</v>
      </c>
      <c r="U590" s="193">
        <v>500884.43030000001</v>
      </c>
    </row>
    <row r="591" spans="1:21" x14ac:dyDescent="0.25">
      <c r="A591" s="192" t="s">
        <v>657</v>
      </c>
      <c r="B591" s="192" t="s">
        <v>143</v>
      </c>
      <c r="C591" s="192" t="s">
        <v>152</v>
      </c>
      <c r="D591" s="192" t="s">
        <v>449</v>
      </c>
      <c r="E591" s="192" t="s">
        <v>544</v>
      </c>
      <c r="F591" s="192" t="s">
        <v>655</v>
      </c>
      <c r="G591" s="192" t="s">
        <v>5</v>
      </c>
      <c r="H591" s="193">
        <v>94684.249800000005</v>
      </c>
      <c r="I591" s="193">
        <v>165697.43710000001</v>
      </c>
      <c r="J591" s="193">
        <v>124497.79979999999</v>
      </c>
      <c r="K591" s="193">
        <v>217871.1495</v>
      </c>
      <c r="L591" s="193">
        <v>151770.47380000001</v>
      </c>
      <c r="M591" s="193">
        <v>265598.32909999997</v>
      </c>
      <c r="N591" s="193">
        <v>186957.72579999999</v>
      </c>
      <c r="O591" s="193">
        <v>327176.02</v>
      </c>
      <c r="P591" s="193">
        <v>222816.68229999999</v>
      </c>
      <c r="Q591" s="193">
        <v>389929.19380000001</v>
      </c>
      <c r="R591" s="193">
        <v>246261.56630000001</v>
      </c>
      <c r="S591" s="193">
        <v>430957.74099999998</v>
      </c>
      <c r="T591" s="193">
        <v>267827.81400000001</v>
      </c>
      <c r="U591" s="193">
        <v>468698.67450000002</v>
      </c>
    </row>
    <row r="592" spans="1:21" x14ac:dyDescent="0.25">
      <c r="A592" s="192" t="s">
        <v>657</v>
      </c>
      <c r="B592" s="192" t="s">
        <v>143</v>
      </c>
      <c r="C592" s="192" t="s">
        <v>152</v>
      </c>
      <c r="D592" s="192" t="s">
        <v>449</v>
      </c>
      <c r="E592" s="192" t="s">
        <v>544</v>
      </c>
      <c r="F592" s="192" t="s">
        <v>656</v>
      </c>
      <c r="G592" s="192" t="s">
        <v>6</v>
      </c>
      <c r="H592" s="193">
        <v>85148.294800000003</v>
      </c>
      <c r="I592" s="193">
        <v>149009.5159</v>
      </c>
      <c r="J592" s="193">
        <v>115587.09329999999</v>
      </c>
      <c r="K592" s="193">
        <v>202277.41329999999</v>
      </c>
      <c r="L592" s="193">
        <v>145939.91399999999</v>
      </c>
      <c r="M592" s="193">
        <v>255394.84950000001</v>
      </c>
      <c r="N592" s="193">
        <v>191905.27189999999</v>
      </c>
      <c r="O592" s="193">
        <v>335834.22590000002</v>
      </c>
      <c r="P592" s="193">
        <v>237367.89</v>
      </c>
      <c r="Q592" s="193">
        <v>415393.8075</v>
      </c>
      <c r="R592" s="193">
        <v>267117.70199999999</v>
      </c>
      <c r="S592" s="193">
        <v>467455.97840000002</v>
      </c>
      <c r="T592" s="193">
        <v>296420.63390000002</v>
      </c>
      <c r="U592" s="193">
        <v>518736.10930000001</v>
      </c>
    </row>
    <row r="593" spans="1:21" x14ac:dyDescent="0.25">
      <c r="A593" s="192" t="s">
        <v>657</v>
      </c>
      <c r="B593" s="192" t="s">
        <v>143</v>
      </c>
      <c r="C593" s="192" t="s">
        <v>152</v>
      </c>
      <c r="D593" s="192" t="s">
        <v>449</v>
      </c>
      <c r="E593" s="192" t="s">
        <v>544</v>
      </c>
      <c r="F593" s="192" t="s">
        <v>657</v>
      </c>
      <c r="G593" s="192" t="s">
        <v>4</v>
      </c>
      <c r="H593" s="193">
        <v>96968.729200000002</v>
      </c>
      <c r="I593" s="193">
        <v>155149.96909999999</v>
      </c>
      <c r="J593" s="193">
        <v>135756.22089999999</v>
      </c>
      <c r="K593" s="193">
        <v>217209.9566</v>
      </c>
      <c r="L593" s="193">
        <v>174543.71249999999</v>
      </c>
      <c r="M593" s="193">
        <v>279269.94429999997</v>
      </c>
      <c r="N593" s="193">
        <v>232724.95009999999</v>
      </c>
      <c r="O593" s="193">
        <v>372359.92570000002</v>
      </c>
      <c r="P593" s="193">
        <v>290906.1876</v>
      </c>
      <c r="Q593" s="193">
        <v>465449.90700000001</v>
      </c>
      <c r="R593" s="193">
        <v>329693.67930000002</v>
      </c>
      <c r="S593" s="193">
        <v>527509.89469999995</v>
      </c>
      <c r="T593" s="193">
        <v>368481.17090000003</v>
      </c>
      <c r="U593" s="193">
        <v>589569.88230000006</v>
      </c>
    </row>
    <row r="594" spans="1:21" x14ac:dyDescent="0.25">
      <c r="A594" s="192" t="s">
        <v>657</v>
      </c>
      <c r="B594" s="192" t="s">
        <v>143</v>
      </c>
      <c r="C594" s="192" t="s">
        <v>152</v>
      </c>
      <c r="D594" s="192" t="s">
        <v>449</v>
      </c>
      <c r="E594" s="192" t="s">
        <v>154</v>
      </c>
      <c r="F594" s="192" t="s">
        <v>654</v>
      </c>
      <c r="G594" s="192" t="s">
        <v>56</v>
      </c>
      <c r="H594" s="193">
        <v>113586.19439999999</v>
      </c>
      <c r="I594" s="193">
        <v>198775.84039999999</v>
      </c>
      <c r="J594" s="193">
        <v>147405.66819999999</v>
      </c>
      <c r="K594" s="193">
        <v>257959.91930000001</v>
      </c>
      <c r="L594" s="193">
        <v>176753.64869999999</v>
      </c>
      <c r="M594" s="193">
        <v>309318.88530000002</v>
      </c>
      <c r="N594" s="193">
        <v>211386.9552</v>
      </c>
      <c r="O594" s="193">
        <v>369927.1716</v>
      </c>
      <c r="P594" s="193">
        <v>249397.29560000001</v>
      </c>
      <c r="Q594" s="193">
        <v>436445.2672</v>
      </c>
      <c r="R594" s="193">
        <v>273561.42359999998</v>
      </c>
      <c r="S594" s="193">
        <v>478732.49119999999</v>
      </c>
      <c r="T594" s="193">
        <v>295474.5514</v>
      </c>
      <c r="U594" s="193">
        <v>517080.46490000002</v>
      </c>
    </row>
    <row r="595" spans="1:21" x14ac:dyDescent="0.25">
      <c r="A595" s="192" t="s">
        <v>657</v>
      </c>
      <c r="B595" s="192" t="s">
        <v>143</v>
      </c>
      <c r="C595" s="192" t="s">
        <v>152</v>
      </c>
      <c r="D595" s="192" t="s">
        <v>449</v>
      </c>
      <c r="E595" s="192" t="s">
        <v>154</v>
      </c>
      <c r="F595" s="192" t="s">
        <v>655</v>
      </c>
      <c r="G595" s="192" t="s">
        <v>5</v>
      </c>
      <c r="H595" s="193">
        <v>98034.853000000003</v>
      </c>
      <c r="I595" s="193">
        <v>171560.99280000001</v>
      </c>
      <c r="J595" s="193">
        <v>128836.124</v>
      </c>
      <c r="K595" s="193">
        <v>225463.21710000001</v>
      </c>
      <c r="L595" s="193">
        <v>156995.80710000001</v>
      </c>
      <c r="M595" s="193">
        <v>274742.66230000003</v>
      </c>
      <c r="N595" s="193">
        <v>193278.02429999999</v>
      </c>
      <c r="O595" s="193">
        <v>338236.54259999999</v>
      </c>
      <c r="P595" s="193">
        <v>230283.10509999999</v>
      </c>
      <c r="Q595" s="193">
        <v>402995.4339</v>
      </c>
      <c r="R595" s="193">
        <v>254483.77799999999</v>
      </c>
      <c r="S595" s="193">
        <v>445346.6115</v>
      </c>
      <c r="T595" s="193">
        <v>276726.59700000001</v>
      </c>
      <c r="U595" s="193">
        <v>484271.54479999997</v>
      </c>
    </row>
    <row r="596" spans="1:21" x14ac:dyDescent="0.25">
      <c r="A596" s="192" t="s">
        <v>657</v>
      </c>
      <c r="B596" s="192" t="s">
        <v>143</v>
      </c>
      <c r="C596" s="192" t="s">
        <v>152</v>
      </c>
      <c r="D596" s="192" t="s">
        <v>449</v>
      </c>
      <c r="E596" s="192" t="s">
        <v>154</v>
      </c>
      <c r="F596" s="192" t="s">
        <v>656</v>
      </c>
      <c r="G596" s="192" t="s">
        <v>6</v>
      </c>
      <c r="H596" s="193">
        <v>88379.716100000005</v>
      </c>
      <c r="I596" s="193">
        <v>154664.50330000001</v>
      </c>
      <c r="J596" s="193">
        <v>120034.8616</v>
      </c>
      <c r="K596" s="193">
        <v>210061.00769999999</v>
      </c>
      <c r="L596" s="193">
        <v>151602.21909999999</v>
      </c>
      <c r="M596" s="193">
        <v>265303.8835</v>
      </c>
      <c r="N596" s="193">
        <v>199398.56400000001</v>
      </c>
      <c r="O596" s="193">
        <v>348947.48700000002</v>
      </c>
      <c r="P596" s="193">
        <v>246681.58489999999</v>
      </c>
      <c r="Q596" s="193">
        <v>431692.77360000001</v>
      </c>
      <c r="R596" s="193">
        <v>277633.23879999999</v>
      </c>
      <c r="S596" s="193">
        <v>485858.1679</v>
      </c>
      <c r="T596" s="193">
        <v>308128.60460000002</v>
      </c>
      <c r="U596" s="193">
        <v>539225.05819999997</v>
      </c>
    </row>
    <row r="597" spans="1:21" x14ac:dyDescent="0.25">
      <c r="A597" s="192" t="s">
        <v>657</v>
      </c>
      <c r="B597" s="192" t="s">
        <v>143</v>
      </c>
      <c r="C597" s="192" t="s">
        <v>152</v>
      </c>
      <c r="D597" s="192" t="s">
        <v>449</v>
      </c>
      <c r="E597" s="192" t="s">
        <v>154</v>
      </c>
      <c r="F597" s="192" t="s">
        <v>657</v>
      </c>
      <c r="G597" s="192" t="s">
        <v>4</v>
      </c>
      <c r="H597" s="193">
        <v>100212.26850000001</v>
      </c>
      <c r="I597" s="193">
        <v>160339.63200000001</v>
      </c>
      <c r="J597" s="193">
        <v>140297.1759</v>
      </c>
      <c r="K597" s="193">
        <v>224475.4847</v>
      </c>
      <c r="L597" s="193">
        <v>180382.0833</v>
      </c>
      <c r="M597" s="193">
        <v>288611.33750000002</v>
      </c>
      <c r="N597" s="193">
        <v>240509.44440000001</v>
      </c>
      <c r="O597" s="193">
        <v>384815.11670000001</v>
      </c>
      <c r="P597" s="193">
        <v>300636.80540000001</v>
      </c>
      <c r="Q597" s="193">
        <v>481018.8958</v>
      </c>
      <c r="R597" s="193">
        <v>340721.71289999998</v>
      </c>
      <c r="S597" s="193">
        <v>545154.7487</v>
      </c>
      <c r="T597" s="193">
        <v>380806.6202</v>
      </c>
      <c r="U597" s="193">
        <v>609290.60140000004</v>
      </c>
    </row>
    <row r="598" spans="1:21" x14ac:dyDescent="0.25">
      <c r="A598" s="192" t="s">
        <v>657</v>
      </c>
      <c r="B598" s="192" t="s">
        <v>143</v>
      </c>
      <c r="C598" s="192" t="s">
        <v>152</v>
      </c>
      <c r="D598" s="192" t="s">
        <v>449</v>
      </c>
      <c r="E598" s="192" t="s">
        <v>155</v>
      </c>
      <c r="F598" s="192" t="s">
        <v>654</v>
      </c>
      <c r="G598" s="192" t="s">
        <v>56</v>
      </c>
      <c r="H598" s="193">
        <v>114138.317</v>
      </c>
      <c r="I598" s="193">
        <v>199742.05480000001</v>
      </c>
      <c r="J598" s="193">
        <v>148066.26379999999</v>
      </c>
      <c r="K598" s="193">
        <v>259115.96170000001</v>
      </c>
      <c r="L598" s="193">
        <v>177508.86679999999</v>
      </c>
      <c r="M598" s="193">
        <v>310640.51689999999</v>
      </c>
      <c r="N598" s="193">
        <v>212234.78289999999</v>
      </c>
      <c r="O598" s="193">
        <v>371410.8701</v>
      </c>
      <c r="P598" s="193">
        <v>250349.91469999999</v>
      </c>
      <c r="Q598" s="193">
        <v>438112.35080000001</v>
      </c>
      <c r="R598" s="193">
        <v>274585.55450000003</v>
      </c>
      <c r="S598" s="193">
        <v>480524.72029999999</v>
      </c>
      <c r="T598" s="193">
        <v>296528.08740000002</v>
      </c>
      <c r="U598" s="193">
        <v>518924.15299999999</v>
      </c>
    </row>
    <row r="599" spans="1:21" x14ac:dyDescent="0.25">
      <c r="A599" s="192" t="s">
        <v>657</v>
      </c>
      <c r="B599" s="192" t="s">
        <v>143</v>
      </c>
      <c r="C599" s="192" t="s">
        <v>152</v>
      </c>
      <c r="D599" s="192" t="s">
        <v>449</v>
      </c>
      <c r="E599" s="192" t="s">
        <v>155</v>
      </c>
      <c r="F599" s="192" t="s">
        <v>655</v>
      </c>
      <c r="G599" s="192" t="s">
        <v>5</v>
      </c>
      <c r="H599" s="193">
        <v>98747.299499999994</v>
      </c>
      <c r="I599" s="193">
        <v>172807.77410000001</v>
      </c>
      <c r="J599" s="193">
        <v>129688.15919999999</v>
      </c>
      <c r="K599" s="193">
        <v>226954.2787</v>
      </c>
      <c r="L599" s="193">
        <v>157954.71520000001</v>
      </c>
      <c r="M599" s="193">
        <v>276420.75150000001</v>
      </c>
      <c r="N599" s="193">
        <v>194312.54300000001</v>
      </c>
      <c r="O599" s="193">
        <v>340046.95020000002</v>
      </c>
      <c r="P599" s="193">
        <v>231432.7788</v>
      </c>
      <c r="Q599" s="193">
        <v>405007.3628</v>
      </c>
      <c r="R599" s="193">
        <v>255716.8547</v>
      </c>
      <c r="S599" s="193">
        <v>447504.49570000003</v>
      </c>
      <c r="T599" s="193">
        <v>278012.90059999999</v>
      </c>
      <c r="U599" s="193">
        <v>486522.576</v>
      </c>
    </row>
    <row r="600" spans="1:21" x14ac:dyDescent="0.25">
      <c r="A600" s="192" t="s">
        <v>657</v>
      </c>
      <c r="B600" s="192" t="s">
        <v>143</v>
      </c>
      <c r="C600" s="192" t="s">
        <v>152</v>
      </c>
      <c r="D600" s="192" t="s">
        <v>449</v>
      </c>
      <c r="E600" s="192" t="s">
        <v>155</v>
      </c>
      <c r="F600" s="192" t="s">
        <v>656</v>
      </c>
      <c r="G600" s="192" t="s">
        <v>6</v>
      </c>
      <c r="H600" s="193">
        <v>89295.266399999993</v>
      </c>
      <c r="I600" s="193">
        <v>156266.71609999999</v>
      </c>
      <c r="J600" s="193">
        <v>121354.74280000001</v>
      </c>
      <c r="K600" s="193">
        <v>212370.79990000001</v>
      </c>
      <c r="L600" s="193">
        <v>153327.3363</v>
      </c>
      <c r="M600" s="193">
        <v>268322.83860000002</v>
      </c>
      <c r="N600" s="193">
        <v>201726.94450000001</v>
      </c>
      <c r="O600" s="193">
        <v>353022.15289999999</v>
      </c>
      <c r="P600" s="193">
        <v>249618.52059999999</v>
      </c>
      <c r="Q600" s="193">
        <v>436832.41110000003</v>
      </c>
      <c r="R600" s="193">
        <v>280981.75809999998</v>
      </c>
      <c r="S600" s="193">
        <v>491718.07659999997</v>
      </c>
      <c r="T600" s="193">
        <v>311893.41149999999</v>
      </c>
      <c r="U600" s="193">
        <v>545813.47010000004</v>
      </c>
    </row>
    <row r="601" spans="1:21" x14ac:dyDescent="0.25">
      <c r="A601" s="192" t="s">
        <v>657</v>
      </c>
      <c r="B601" s="192" t="s">
        <v>143</v>
      </c>
      <c r="C601" s="192" t="s">
        <v>152</v>
      </c>
      <c r="D601" s="192" t="s">
        <v>449</v>
      </c>
      <c r="E601" s="192" t="s">
        <v>155</v>
      </c>
      <c r="F601" s="192" t="s">
        <v>657</v>
      </c>
      <c r="G601" s="192" t="s">
        <v>4</v>
      </c>
      <c r="H601" s="193">
        <v>100705.2827</v>
      </c>
      <c r="I601" s="193">
        <v>161128.45490000001</v>
      </c>
      <c r="J601" s="193">
        <v>140987.3959</v>
      </c>
      <c r="K601" s="193">
        <v>225579.83670000001</v>
      </c>
      <c r="L601" s="193">
        <v>181269.50899999999</v>
      </c>
      <c r="M601" s="193">
        <v>290031.21870000003</v>
      </c>
      <c r="N601" s="193">
        <v>241692.67869999999</v>
      </c>
      <c r="O601" s="193">
        <v>386708.2917</v>
      </c>
      <c r="P601" s="193">
        <v>302115.84830000001</v>
      </c>
      <c r="Q601" s="193">
        <v>483385.36440000002</v>
      </c>
      <c r="R601" s="193">
        <v>342397.96149999998</v>
      </c>
      <c r="S601" s="193">
        <v>547836.74650000001</v>
      </c>
      <c r="T601" s="193">
        <v>382680.07459999999</v>
      </c>
      <c r="U601" s="193">
        <v>612288.12840000005</v>
      </c>
    </row>
    <row r="602" spans="1:21" x14ac:dyDescent="0.25">
      <c r="A602" s="192" t="s">
        <v>657</v>
      </c>
      <c r="B602" s="192" t="s">
        <v>143</v>
      </c>
      <c r="C602" s="192" t="s">
        <v>152</v>
      </c>
      <c r="D602" s="192" t="s">
        <v>449</v>
      </c>
      <c r="E602" s="192" t="s">
        <v>545</v>
      </c>
      <c r="F602" s="192" t="s">
        <v>654</v>
      </c>
      <c r="G602" s="192" t="s">
        <v>56</v>
      </c>
      <c r="H602" s="193">
        <v>105198.65489999999</v>
      </c>
      <c r="I602" s="193">
        <v>184097.64610000001</v>
      </c>
      <c r="J602" s="193">
        <v>136260.98310000001</v>
      </c>
      <c r="K602" s="193">
        <v>238456.72039999999</v>
      </c>
      <c r="L602" s="193">
        <v>163218.6404</v>
      </c>
      <c r="M602" s="193">
        <v>285632.62050000002</v>
      </c>
      <c r="N602" s="193">
        <v>194942.61619999999</v>
      </c>
      <c r="O602" s="193">
        <v>341149.5784</v>
      </c>
      <c r="P602" s="193">
        <v>229774.5857</v>
      </c>
      <c r="Q602" s="193">
        <v>402105.52500000002</v>
      </c>
      <c r="R602" s="193">
        <v>251940.87940000001</v>
      </c>
      <c r="S602" s="193">
        <v>440896.53889999999</v>
      </c>
      <c r="T602" s="193">
        <v>271877.58779999998</v>
      </c>
      <c r="U602" s="193">
        <v>475785.77860000002</v>
      </c>
    </row>
    <row r="603" spans="1:21" x14ac:dyDescent="0.25">
      <c r="A603" s="192" t="s">
        <v>657</v>
      </c>
      <c r="B603" s="192" t="s">
        <v>143</v>
      </c>
      <c r="C603" s="192" t="s">
        <v>152</v>
      </c>
      <c r="D603" s="192" t="s">
        <v>449</v>
      </c>
      <c r="E603" s="192" t="s">
        <v>545</v>
      </c>
      <c r="F603" s="192" t="s">
        <v>655</v>
      </c>
      <c r="G603" s="192" t="s">
        <v>5</v>
      </c>
      <c r="H603" s="193">
        <v>91891.837599999999</v>
      </c>
      <c r="I603" s="193">
        <v>160810.71590000001</v>
      </c>
      <c r="J603" s="193">
        <v>120371.58010000001</v>
      </c>
      <c r="K603" s="193">
        <v>210650.2653</v>
      </c>
      <c r="L603" s="193">
        <v>146312.4467</v>
      </c>
      <c r="M603" s="193">
        <v>256046.78169999999</v>
      </c>
      <c r="N603" s="193">
        <v>179447.3463</v>
      </c>
      <c r="O603" s="193">
        <v>314032.85590000002</v>
      </c>
      <c r="P603" s="193">
        <v>213419.1453</v>
      </c>
      <c r="Q603" s="193">
        <v>373483.50410000002</v>
      </c>
      <c r="R603" s="193">
        <v>235673.71179999999</v>
      </c>
      <c r="S603" s="193">
        <v>412428.99560000002</v>
      </c>
      <c r="T603" s="193">
        <v>256019.00580000001</v>
      </c>
      <c r="U603" s="193">
        <v>448033.26010000001</v>
      </c>
    </row>
    <row r="604" spans="1:21" x14ac:dyDescent="0.25">
      <c r="A604" s="192" t="s">
        <v>657</v>
      </c>
      <c r="B604" s="192" t="s">
        <v>143</v>
      </c>
      <c r="C604" s="192" t="s">
        <v>152</v>
      </c>
      <c r="D604" s="192" t="s">
        <v>449</v>
      </c>
      <c r="E604" s="192" t="s">
        <v>545</v>
      </c>
      <c r="F604" s="192" t="s">
        <v>656</v>
      </c>
      <c r="G604" s="192" t="s">
        <v>6</v>
      </c>
      <c r="H604" s="193">
        <v>84111.436799999996</v>
      </c>
      <c r="I604" s="193">
        <v>147195.01439999999</v>
      </c>
      <c r="J604" s="193">
        <v>114592.82090000001</v>
      </c>
      <c r="K604" s="193">
        <v>200537.43650000001</v>
      </c>
      <c r="L604" s="193">
        <v>144999.08739999999</v>
      </c>
      <c r="M604" s="193">
        <v>253748.40299999999</v>
      </c>
      <c r="N604" s="193">
        <v>190989.5246</v>
      </c>
      <c r="O604" s="193">
        <v>334231.66810000001</v>
      </c>
      <c r="P604" s="193">
        <v>236540.72579999999</v>
      </c>
      <c r="Q604" s="193">
        <v>413946.27010000002</v>
      </c>
      <c r="R604" s="193">
        <v>266420.1532</v>
      </c>
      <c r="S604" s="193">
        <v>466235.26819999999</v>
      </c>
      <c r="T604" s="193">
        <v>295909.14870000002</v>
      </c>
      <c r="U604" s="193">
        <v>517841.01020000002</v>
      </c>
    </row>
    <row r="605" spans="1:21" x14ac:dyDescent="0.25">
      <c r="A605" s="192" t="s">
        <v>657</v>
      </c>
      <c r="B605" s="192" t="s">
        <v>143</v>
      </c>
      <c r="C605" s="192" t="s">
        <v>152</v>
      </c>
      <c r="D605" s="192" t="s">
        <v>449</v>
      </c>
      <c r="E605" s="192" t="s">
        <v>545</v>
      </c>
      <c r="F605" s="192" t="s">
        <v>657</v>
      </c>
      <c r="G605" s="192" t="s">
        <v>4</v>
      </c>
      <c r="H605" s="193">
        <v>92839.713300000003</v>
      </c>
      <c r="I605" s="193">
        <v>148543.5434</v>
      </c>
      <c r="J605" s="193">
        <v>129975.59849999999</v>
      </c>
      <c r="K605" s="193">
        <v>207960.9607</v>
      </c>
      <c r="L605" s="193">
        <v>167111.48379999999</v>
      </c>
      <c r="M605" s="193">
        <v>267378.37819999998</v>
      </c>
      <c r="N605" s="193">
        <v>222815.3118</v>
      </c>
      <c r="O605" s="193">
        <v>356504.50420000002</v>
      </c>
      <c r="P605" s="193">
        <v>278519.1397</v>
      </c>
      <c r="Q605" s="193">
        <v>445630.63020000001</v>
      </c>
      <c r="R605" s="193">
        <v>315655.02500000002</v>
      </c>
      <c r="S605" s="193">
        <v>505048.0477</v>
      </c>
      <c r="T605" s="193">
        <v>352790.91039999999</v>
      </c>
      <c r="U605" s="193">
        <v>564465.46499999997</v>
      </c>
    </row>
    <row r="606" spans="1:21" x14ac:dyDescent="0.25">
      <c r="A606" s="192" t="s">
        <v>657</v>
      </c>
      <c r="B606" s="192" t="s">
        <v>143</v>
      </c>
      <c r="C606" s="192" t="s">
        <v>152</v>
      </c>
      <c r="D606" s="192" t="s">
        <v>449</v>
      </c>
      <c r="E606" s="192" t="s">
        <v>156</v>
      </c>
      <c r="F606" s="192" t="s">
        <v>654</v>
      </c>
      <c r="G606" s="192" t="s">
        <v>56</v>
      </c>
      <c r="H606" s="193">
        <v>108959.5226</v>
      </c>
      <c r="I606" s="193">
        <v>190679.16450000001</v>
      </c>
      <c r="J606" s="193">
        <v>141171.5779</v>
      </c>
      <c r="K606" s="193">
        <v>247050.26130000001</v>
      </c>
      <c r="L606" s="193">
        <v>169126.6862</v>
      </c>
      <c r="M606" s="193">
        <v>295971.701</v>
      </c>
      <c r="N606" s="193">
        <v>202037.95300000001</v>
      </c>
      <c r="O606" s="193">
        <v>353566.41769999999</v>
      </c>
      <c r="P606" s="193">
        <v>238171.29569999999</v>
      </c>
      <c r="Q606" s="193">
        <v>416799.76750000002</v>
      </c>
      <c r="R606" s="193">
        <v>261162.2836</v>
      </c>
      <c r="S606" s="193">
        <v>457033.9963</v>
      </c>
      <c r="T606" s="193">
        <v>281865.85060000001</v>
      </c>
      <c r="U606" s="193">
        <v>493265.23869999999</v>
      </c>
    </row>
    <row r="607" spans="1:21" x14ac:dyDescent="0.25">
      <c r="A607" s="192" t="s">
        <v>657</v>
      </c>
      <c r="B607" s="192" t="s">
        <v>143</v>
      </c>
      <c r="C607" s="192" t="s">
        <v>152</v>
      </c>
      <c r="D607" s="192" t="s">
        <v>449</v>
      </c>
      <c r="E607" s="192" t="s">
        <v>156</v>
      </c>
      <c r="F607" s="192" t="s">
        <v>655</v>
      </c>
      <c r="G607" s="192" t="s">
        <v>5</v>
      </c>
      <c r="H607" s="193">
        <v>95011.412500000006</v>
      </c>
      <c r="I607" s="193">
        <v>166269.97200000001</v>
      </c>
      <c r="J607" s="193">
        <v>124516.42019999999</v>
      </c>
      <c r="K607" s="193">
        <v>217903.7353</v>
      </c>
      <c r="L607" s="193">
        <v>151405.73579999999</v>
      </c>
      <c r="M607" s="193">
        <v>264960.03779999999</v>
      </c>
      <c r="N607" s="193">
        <v>185795.92259999999</v>
      </c>
      <c r="O607" s="193">
        <v>325142.86450000003</v>
      </c>
      <c r="P607" s="193">
        <v>221027.64079999999</v>
      </c>
      <c r="Q607" s="193">
        <v>386798.3714</v>
      </c>
      <c r="R607" s="193">
        <v>244101.8364</v>
      </c>
      <c r="S607" s="193">
        <v>427178.21370000002</v>
      </c>
      <c r="T607" s="193">
        <v>265213.00209999998</v>
      </c>
      <c r="U607" s="193">
        <v>464122.7536</v>
      </c>
    </row>
    <row r="608" spans="1:21" x14ac:dyDescent="0.25">
      <c r="A608" s="192" t="s">
        <v>657</v>
      </c>
      <c r="B608" s="192" t="s">
        <v>143</v>
      </c>
      <c r="C608" s="192" t="s">
        <v>152</v>
      </c>
      <c r="D608" s="192" t="s">
        <v>449</v>
      </c>
      <c r="E608" s="192" t="s">
        <v>156</v>
      </c>
      <c r="F608" s="192" t="s">
        <v>656</v>
      </c>
      <c r="G608" s="192" t="s">
        <v>6</v>
      </c>
      <c r="H608" s="193">
        <v>86777.379700000005</v>
      </c>
      <c r="I608" s="193">
        <v>151860.41459999999</v>
      </c>
      <c r="J608" s="193">
        <v>118172.69809999999</v>
      </c>
      <c r="K608" s="193">
        <v>206802.22159999999</v>
      </c>
      <c r="L608" s="193">
        <v>149489.2787</v>
      </c>
      <c r="M608" s="193">
        <v>261606.2378</v>
      </c>
      <c r="N608" s="193">
        <v>196863.5503</v>
      </c>
      <c r="O608" s="193">
        <v>344511.21299999999</v>
      </c>
      <c r="P608" s="193">
        <v>243777.41769999999</v>
      </c>
      <c r="Q608" s="193">
        <v>426610.48109999998</v>
      </c>
      <c r="R608" s="193">
        <v>274541.76939999999</v>
      </c>
      <c r="S608" s="193">
        <v>480448.09649999999</v>
      </c>
      <c r="T608" s="193">
        <v>304896.87300000002</v>
      </c>
      <c r="U608" s="193">
        <v>533569.52780000004</v>
      </c>
    </row>
    <row r="609" spans="1:21" x14ac:dyDescent="0.25">
      <c r="A609" s="192" t="s">
        <v>657</v>
      </c>
      <c r="B609" s="192" t="s">
        <v>143</v>
      </c>
      <c r="C609" s="192" t="s">
        <v>152</v>
      </c>
      <c r="D609" s="192" t="s">
        <v>449</v>
      </c>
      <c r="E609" s="192" t="s">
        <v>156</v>
      </c>
      <c r="F609" s="192" t="s">
        <v>657</v>
      </c>
      <c r="G609" s="192" t="s">
        <v>4</v>
      </c>
      <c r="H609" s="193">
        <v>96154.606199999995</v>
      </c>
      <c r="I609" s="193">
        <v>153847.37210000001</v>
      </c>
      <c r="J609" s="193">
        <v>134616.4486</v>
      </c>
      <c r="K609" s="193">
        <v>215386.32079999999</v>
      </c>
      <c r="L609" s="193">
        <v>173078.291</v>
      </c>
      <c r="M609" s="193">
        <v>276925.2697</v>
      </c>
      <c r="N609" s="193">
        <v>230771.05470000001</v>
      </c>
      <c r="O609" s="193">
        <v>369233.69300000003</v>
      </c>
      <c r="P609" s="193">
        <v>288463.81829999998</v>
      </c>
      <c r="Q609" s="193">
        <v>461542.11619999999</v>
      </c>
      <c r="R609" s="193">
        <v>326925.66080000001</v>
      </c>
      <c r="S609" s="193">
        <v>523081.06510000001</v>
      </c>
      <c r="T609" s="193">
        <v>365387.50329999998</v>
      </c>
      <c r="U609" s="193">
        <v>584620.01379999996</v>
      </c>
    </row>
    <row r="610" spans="1:21" x14ac:dyDescent="0.25">
      <c r="A610" s="192" t="s">
        <v>657</v>
      </c>
      <c r="B610" s="192" t="s">
        <v>143</v>
      </c>
      <c r="C610" s="192" t="s">
        <v>152</v>
      </c>
      <c r="D610" s="192" t="s">
        <v>449</v>
      </c>
      <c r="E610" s="192" t="s">
        <v>546</v>
      </c>
      <c r="F610" s="192" t="s">
        <v>654</v>
      </c>
      <c r="G610" s="192" t="s">
        <v>56</v>
      </c>
      <c r="H610" s="193">
        <v>114227.94190000001</v>
      </c>
      <c r="I610" s="193">
        <v>199898.89850000001</v>
      </c>
      <c r="J610" s="193">
        <v>148255.66589999999</v>
      </c>
      <c r="K610" s="193">
        <v>259447.4155</v>
      </c>
      <c r="L610" s="193">
        <v>177784.21179999999</v>
      </c>
      <c r="M610" s="193">
        <v>311122.37079999998</v>
      </c>
      <c r="N610" s="193">
        <v>212636.4541</v>
      </c>
      <c r="O610" s="193">
        <v>372113.79460000002</v>
      </c>
      <c r="P610" s="193">
        <v>250886.1102</v>
      </c>
      <c r="Q610" s="193">
        <v>439050.69280000002</v>
      </c>
      <c r="R610" s="193">
        <v>275200.87430000002</v>
      </c>
      <c r="S610" s="193">
        <v>481601.53009999997</v>
      </c>
      <c r="T610" s="193">
        <v>297261.49249999999</v>
      </c>
      <c r="U610" s="193">
        <v>520207.61180000001</v>
      </c>
    </row>
    <row r="611" spans="1:21" x14ac:dyDescent="0.25">
      <c r="A611" s="192" t="s">
        <v>657</v>
      </c>
      <c r="B611" s="192" t="s">
        <v>143</v>
      </c>
      <c r="C611" s="192" t="s">
        <v>152</v>
      </c>
      <c r="D611" s="192" t="s">
        <v>449</v>
      </c>
      <c r="E611" s="192" t="s">
        <v>546</v>
      </c>
      <c r="F611" s="192" t="s">
        <v>655</v>
      </c>
      <c r="G611" s="192" t="s">
        <v>5</v>
      </c>
      <c r="H611" s="193">
        <v>98516.277499999997</v>
      </c>
      <c r="I611" s="193">
        <v>172403.48569999999</v>
      </c>
      <c r="J611" s="193">
        <v>129494.68339999999</v>
      </c>
      <c r="K611" s="193">
        <v>226615.696</v>
      </c>
      <c r="L611" s="193">
        <v>157822.68119999999</v>
      </c>
      <c r="M611" s="193">
        <v>276189.69219999999</v>
      </c>
      <c r="N611" s="193">
        <v>194340.8334</v>
      </c>
      <c r="O611" s="193">
        <v>340096.4583</v>
      </c>
      <c r="P611" s="193">
        <v>231574.8665</v>
      </c>
      <c r="Q611" s="193">
        <v>405256.01620000001</v>
      </c>
      <c r="R611" s="193">
        <v>255922.78409999999</v>
      </c>
      <c r="S611" s="193">
        <v>447864.87219999998</v>
      </c>
      <c r="T611" s="193">
        <v>278308.13179999997</v>
      </c>
      <c r="U611" s="193">
        <v>487039.23060000001</v>
      </c>
    </row>
    <row r="612" spans="1:21" x14ac:dyDescent="0.25">
      <c r="A612" s="192" t="s">
        <v>657</v>
      </c>
      <c r="B612" s="192" t="s">
        <v>143</v>
      </c>
      <c r="C612" s="192" t="s">
        <v>152</v>
      </c>
      <c r="D612" s="192" t="s">
        <v>449</v>
      </c>
      <c r="E612" s="192" t="s">
        <v>546</v>
      </c>
      <c r="F612" s="192" t="s">
        <v>656</v>
      </c>
      <c r="G612" s="192" t="s">
        <v>6</v>
      </c>
      <c r="H612" s="193">
        <v>88729.793900000004</v>
      </c>
      <c r="I612" s="193">
        <v>155277.13930000001</v>
      </c>
      <c r="J612" s="193">
        <v>120486.8597</v>
      </c>
      <c r="K612" s="193">
        <v>210852.00450000001</v>
      </c>
      <c r="L612" s="193">
        <v>152155.23259999999</v>
      </c>
      <c r="M612" s="193">
        <v>266271.65700000001</v>
      </c>
      <c r="N612" s="193">
        <v>200107.69140000001</v>
      </c>
      <c r="O612" s="193">
        <v>350188.45980000001</v>
      </c>
      <c r="P612" s="193">
        <v>247541.53409999999</v>
      </c>
      <c r="Q612" s="193">
        <v>433197.68469999998</v>
      </c>
      <c r="R612" s="193">
        <v>278587.85590000002</v>
      </c>
      <c r="S612" s="193">
        <v>487528.74780000001</v>
      </c>
      <c r="T612" s="193">
        <v>309173.18569999997</v>
      </c>
      <c r="U612" s="193">
        <v>541053.07490000001</v>
      </c>
    </row>
    <row r="613" spans="1:21" x14ac:dyDescent="0.25">
      <c r="A613" s="192" t="s">
        <v>657</v>
      </c>
      <c r="B613" s="192" t="s">
        <v>143</v>
      </c>
      <c r="C613" s="192" t="s">
        <v>152</v>
      </c>
      <c r="D613" s="192" t="s">
        <v>449</v>
      </c>
      <c r="E613" s="192" t="s">
        <v>546</v>
      </c>
      <c r="F613" s="192" t="s">
        <v>657</v>
      </c>
      <c r="G613" s="192" t="s">
        <v>4</v>
      </c>
      <c r="H613" s="193">
        <v>100776.64290000001</v>
      </c>
      <c r="I613" s="193">
        <v>161242.63099999999</v>
      </c>
      <c r="J613" s="193">
        <v>141087.29999999999</v>
      </c>
      <c r="K613" s="193">
        <v>225739.6833</v>
      </c>
      <c r="L613" s="193">
        <v>181397.9572</v>
      </c>
      <c r="M613" s="193">
        <v>290236.73570000002</v>
      </c>
      <c r="N613" s="193">
        <v>241863.94279999999</v>
      </c>
      <c r="O613" s="193">
        <v>386982.31430000003</v>
      </c>
      <c r="P613" s="193">
        <v>302329.92859999998</v>
      </c>
      <c r="Q613" s="193">
        <v>483727.89289999998</v>
      </c>
      <c r="R613" s="193">
        <v>342640.5858</v>
      </c>
      <c r="S613" s="193">
        <v>548224.94530000002</v>
      </c>
      <c r="T613" s="193">
        <v>382951.24280000001</v>
      </c>
      <c r="U613" s="193">
        <v>612721.99769999995</v>
      </c>
    </row>
    <row r="614" spans="1:21" x14ac:dyDescent="0.25">
      <c r="A614" s="192" t="s">
        <v>657</v>
      </c>
      <c r="B614" s="192" t="s">
        <v>143</v>
      </c>
      <c r="C614" s="192" t="s">
        <v>152</v>
      </c>
      <c r="D614" s="192" t="s">
        <v>449</v>
      </c>
      <c r="E614" s="192" t="s">
        <v>547</v>
      </c>
      <c r="F614" s="192" t="s">
        <v>654</v>
      </c>
      <c r="G614" s="192" t="s">
        <v>56</v>
      </c>
      <c r="H614" s="193">
        <v>111660.94809999999</v>
      </c>
      <c r="I614" s="193">
        <v>195406.6593</v>
      </c>
      <c r="J614" s="193">
        <v>144855.6697</v>
      </c>
      <c r="K614" s="193">
        <v>253497.42199999999</v>
      </c>
      <c r="L614" s="193">
        <v>173661.95319999999</v>
      </c>
      <c r="M614" s="193">
        <v>303908.41820000001</v>
      </c>
      <c r="N614" s="193">
        <v>207638.45129999999</v>
      </c>
      <c r="O614" s="193">
        <v>363367.28970000002</v>
      </c>
      <c r="P614" s="193">
        <v>244930.84280000001</v>
      </c>
      <c r="Q614" s="193">
        <v>428628.97499999998</v>
      </c>
      <c r="R614" s="193">
        <v>268643.06150000001</v>
      </c>
      <c r="S614" s="193">
        <v>470125.35759999999</v>
      </c>
      <c r="T614" s="193">
        <v>290113.71740000002</v>
      </c>
      <c r="U614" s="193">
        <v>507699.00540000002</v>
      </c>
    </row>
    <row r="615" spans="1:21" x14ac:dyDescent="0.25">
      <c r="A615" s="192" t="s">
        <v>657</v>
      </c>
      <c r="B615" s="192" t="s">
        <v>143</v>
      </c>
      <c r="C615" s="192" t="s">
        <v>152</v>
      </c>
      <c r="D615" s="192" t="s">
        <v>449</v>
      </c>
      <c r="E615" s="192" t="s">
        <v>547</v>
      </c>
      <c r="F615" s="192" t="s">
        <v>655</v>
      </c>
      <c r="G615" s="192" t="s">
        <v>5</v>
      </c>
      <c r="H615" s="193">
        <v>96590.576400000005</v>
      </c>
      <c r="I615" s="193">
        <v>169033.50889999999</v>
      </c>
      <c r="J615" s="193">
        <v>126860.44190000001</v>
      </c>
      <c r="K615" s="193">
        <v>222005.77350000001</v>
      </c>
      <c r="L615" s="193">
        <v>154515.17939999999</v>
      </c>
      <c r="M615" s="193">
        <v>270401.56400000001</v>
      </c>
      <c r="N615" s="193">
        <v>190089.59099999999</v>
      </c>
      <c r="O615" s="193">
        <v>332656.78419999999</v>
      </c>
      <c r="P615" s="193">
        <v>226407.81349999999</v>
      </c>
      <c r="Q615" s="193">
        <v>396213.67369999998</v>
      </c>
      <c r="R615" s="193">
        <v>250166.75090000001</v>
      </c>
      <c r="S615" s="193">
        <v>437791.81410000002</v>
      </c>
      <c r="T615" s="193">
        <v>271981.98320000002</v>
      </c>
      <c r="U615" s="193">
        <v>475968.47070000001</v>
      </c>
    </row>
    <row r="616" spans="1:21" x14ac:dyDescent="0.25">
      <c r="A616" s="192" t="s">
        <v>657</v>
      </c>
      <c r="B616" s="192" t="s">
        <v>143</v>
      </c>
      <c r="C616" s="192" t="s">
        <v>152</v>
      </c>
      <c r="D616" s="192" t="s">
        <v>449</v>
      </c>
      <c r="E616" s="192" t="s">
        <v>547</v>
      </c>
      <c r="F616" s="192" t="s">
        <v>656</v>
      </c>
      <c r="G616" s="192" t="s">
        <v>6</v>
      </c>
      <c r="H616" s="193">
        <v>87329.480899999995</v>
      </c>
      <c r="I616" s="193">
        <v>152826.59160000001</v>
      </c>
      <c r="J616" s="193">
        <v>118678.8645</v>
      </c>
      <c r="K616" s="193">
        <v>207688.01300000001</v>
      </c>
      <c r="L616" s="193">
        <v>149943.17540000001</v>
      </c>
      <c r="M616" s="193">
        <v>262400.55690000003</v>
      </c>
      <c r="N616" s="193">
        <v>197271.1778</v>
      </c>
      <c r="O616" s="193">
        <v>345224.56109999999</v>
      </c>
      <c r="P616" s="193">
        <v>244101.7322</v>
      </c>
      <c r="Q616" s="193">
        <v>427178.03139999998</v>
      </c>
      <c r="R616" s="193">
        <v>274769.38179999997</v>
      </c>
      <c r="S616" s="193">
        <v>480846.41810000001</v>
      </c>
      <c r="T616" s="193">
        <v>304994.8554</v>
      </c>
      <c r="U616" s="193">
        <v>533740.99679999996</v>
      </c>
    </row>
    <row r="617" spans="1:21" x14ac:dyDescent="0.25">
      <c r="A617" s="192" t="s">
        <v>657</v>
      </c>
      <c r="B617" s="192" t="s">
        <v>143</v>
      </c>
      <c r="C617" s="192" t="s">
        <v>152</v>
      </c>
      <c r="D617" s="192" t="s">
        <v>449</v>
      </c>
      <c r="E617" s="192" t="s">
        <v>547</v>
      </c>
      <c r="F617" s="192" t="s">
        <v>657</v>
      </c>
      <c r="G617" s="192" t="s">
        <v>4</v>
      </c>
      <c r="H617" s="193">
        <v>98519.142000000007</v>
      </c>
      <c r="I617" s="193">
        <v>157630.62959999999</v>
      </c>
      <c r="J617" s="193">
        <v>137926.79879999999</v>
      </c>
      <c r="K617" s="193">
        <v>220682.88140000001</v>
      </c>
      <c r="L617" s="193">
        <v>177334.45559999999</v>
      </c>
      <c r="M617" s="193">
        <v>283735.13329999999</v>
      </c>
      <c r="N617" s="193">
        <v>236445.94089999999</v>
      </c>
      <c r="O617" s="193">
        <v>378313.511</v>
      </c>
      <c r="P617" s="193">
        <v>295557.42609999998</v>
      </c>
      <c r="Q617" s="193">
        <v>472891.88870000001</v>
      </c>
      <c r="R617" s="193">
        <v>334965.08289999998</v>
      </c>
      <c r="S617" s="193">
        <v>535944.14060000004</v>
      </c>
      <c r="T617" s="193">
        <v>374372.73969999998</v>
      </c>
      <c r="U617" s="193">
        <v>598996.39240000001</v>
      </c>
    </row>
    <row r="618" spans="1:21" x14ac:dyDescent="0.25">
      <c r="A618" s="192" t="s">
        <v>657</v>
      </c>
      <c r="B618" s="192" t="s">
        <v>143</v>
      </c>
      <c r="C618" s="192" t="s">
        <v>152</v>
      </c>
      <c r="D618" s="192" t="s">
        <v>449</v>
      </c>
      <c r="E618" s="192" t="s">
        <v>157</v>
      </c>
      <c r="F618" s="192" t="s">
        <v>654</v>
      </c>
      <c r="G618" s="192" t="s">
        <v>56</v>
      </c>
      <c r="H618" s="193">
        <v>112392.317</v>
      </c>
      <c r="I618" s="193">
        <v>196686.55480000001</v>
      </c>
      <c r="J618" s="193">
        <v>145895.06510000001</v>
      </c>
      <c r="K618" s="193">
        <v>255316.3639</v>
      </c>
      <c r="L618" s="193">
        <v>174967.85620000001</v>
      </c>
      <c r="M618" s="193">
        <v>306193.74829999998</v>
      </c>
      <c r="N618" s="193">
        <v>209289.61499999999</v>
      </c>
      <c r="O618" s="193">
        <v>366256.82620000001</v>
      </c>
      <c r="P618" s="193">
        <v>246955.8456</v>
      </c>
      <c r="Q618" s="193">
        <v>432172.72979999997</v>
      </c>
      <c r="R618" s="193">
        <v>270897.82419999997</v>
      </c>
      <c r="S618" s="193">
        <v>474071.1923</v>
      </c>
      <c r="T618" s="193">
        <v>292634.0551</v>
      </c>
      <c r="U618" s="193">
        <v>512109.59649999999</v>
      </c>
    </row>
    <row r="619" spans="1:21" x14ac:dyDescent="0.25">
      <c r="A619" s="192" t="s">
        <v>657</v>
      </c>
      <c r="B619" s="192" t="s">
        <v>143</v>
      </c>
      <c r="C619" s="192" t="s">
        <v>152</v>
      </c>
      <c r="D619" s="192" t="s">
        <v>449</v>
      </c>
      <c r="E619" s="192" t="s">
        <v>157</v>
      </c>
      <c r="F619" s="192" t="s">
        <v>655</v>
      </c>
      <c r="G619" s="192" t="s">
        <v>5</v>
      </c>
      <c r="H619" s="193">
        <v>96840.975600000005</v>
      </c>
      <c r="I619" s="193">
        <v>169471.70730000001</v>
      </c>
      <c r="J619" s="193">
        <v>127325.52099999999</v>
      </c>
      <c r="K619" s="193">
        <v>222819.6617</v>
      </c>
      <c r="L619" s="193">
        <v>155210.01439999999</v>
      </c>
      <c r="M619" s="193">
        <v>271617.52519999997</v>
      </c>
      <c r="N619" s="193">
        <v>191180.68410000001</v>
      </c>
      <c r="O619" s="193">
        <v>334566.1972</v>
      </c>
      <c r="P619" s="193">
        <v>227841.65520000001</v>
      </c>
      <c r="Q619" s="193">
        <v>398722.89659999998</v>
      </c>
      <c r="R619" s="193">
        <v>251811.67860000001</v>
      </c>
      <c r="S619" s="193">
        <v>440670.4375</v>
      </c>
      <c r="T619" s="193">
        <v>273858.74070000002</v>
      </c>
      <c r="U619" s="193">
        <v>479252.79629999999</v>
      </c>
    </row>
    <row r="620" spans="1:21" x14ac:dyDescent="0.25">
      <c r="A620" s="192" t="s">
        <v>657</v>
      </c>
      <c r="B620" s="192" t="s">
        <v>143</v>
      </c>
      <c r="C620" s="192" t="s">
        <v>152</v>
      </c>
      <c r="D620" s="192" t="s">
        <v>449</v>
      </c>
      <c r="E620" s="192" t="s">
        <v>157</v>
      </c>
      <c r="F620" s="192" t="s">
        <v>656</v>
      </c>
      <c r="G620" s="192" t="s">
        <v>6</v>
      </c>
      <c r="H620" s="193">
        <v>87114.082299999995</v>
      </c>
      <c r="I620" s="193">
        <v>152449.64420000001</v>
      </c>
      <c r="J620" s="193">
        <v>118262.9743</v>
      </c>
      <c r="K620" s="193">
        <v>206960.20499999999</v>
      </c>
      <c r="L620" s="193">
        <v>149324.07829999999</v>
      </c>
      <c r="M620" s="193">
        <v>261317.13699999999</v>
      </c>
      <c r="N620" s="193">
        <v>196361.0429</v>
      </c>
      <c r="O620" s="193">
        <v>343631.82510000002</v>
      </c>
      <c r="P620" s="193">
        <v>242884.68350000001</v>
      </c>
      <c r="Q620" s="193">
        <v>425048.19620000001</v>
      </c>
      <c r="R620" s="193">
        <v>273330.08390000003</v>
      </c>
      <c r="S620" s="193">
        <v>478327.64689999999</v>
      </c>
      <c r="T620" s="193">
        <v>303319.19620000001</v>
      </c>
      <c r="U620" s="193">
        <v>530808.59349999996</v>
      </c>
    </row>
    <row r="621" spans="1:21" x14ac:dyDescent="0.25">
      <c r="A621" s="192" t="s">
        <v>657</v>
      </c>
      <c r="B621" s="192" t="s">
        <v>143</v>
      </c>
      <c r="C621" s="192" t="s">
        <v>152</v>
      </c>
      <c r="D621" s="192" t="s">
        <v>449</v>
      </c>
      <c r="E621" s="192" t="s">
        <v>157</v>
      </c>
      <c r="F621" s="192" t="s">
        <v>657</v>
      </c>
      <c r="G621" s="192" t="s">
        <v>4</v>
      </c>
      <c r="H621" s="193">
        <v>99154.873300000007</v>
      </c>
      <c r="I621" s="193">
        <v>158647.7997</v>
      </c>
      <c r="J621" s="193">
        <v>138816.82260000001</v>
      </c>
      <c r="K621" s="193">
        <v>222106.91949999999</v>
      </c>
      <c r="L621" s="193">
        <v>178478.772</v>
      </c>
      <c r="M621" s="193">
        <v>285566.03940000001</v>
      </c>
      <c r="N621" s="193">
        <v>237971.69589999999</v>
      </c>
      <c r="O621" s="193">
        <v>380754.71919999999</v>
      </c>
      <c r="P621" s="193">
        <v>297464.62</v>
      </c>
      <c r="Q621" s="193">
        <v>475943.39899999998</v>
      </c>
      <c r="R621" s="193">
        <v>337126.56929999997</v>
      </c>
      <c r="S621" s="193">
        <v>539402.51890000002</v>
      </c>
      <c r="T621" s="193">
        <v>376788.51860000001</v>
      </c>
      <c r="U621" s="193">
        <v>602861.63870000001</v>
      </c>
    </row>
    <row r="622" spans="1:21" x14ac:dyDescent="0.25">
      <c r="A622" s="192" t="s">
        <v>657</v>
      </c>
      <c r="B622" s="192" t="s">
        <v>143</v>
      </c>
      <c r="C622" s="192" t="s">
        <v>158</v>
      </c>
      <c r="D622" s="192" t="s">
        <v>485</v>
      </c>
      <c r="E622" s="192" t="s">
        <v>159</v>
      </c>
      <c r="F622" s="192" t="s">
        <v>654</v>
      </c>
      <c r="G622" s="192" t="s">
        <v>56</v>
      </c>
      <c r="H622" s="193">
        <v>105840.40240000001</v>
      </c>
      <c r="I622" s="193">
        <v>185220.70430000001</v>
      </c>
      <c r="J622" s="193">
        <v>137110.9809</v>
      </c>
      <c r="K622" s="193">
        <v>239944.21660000001</v>
      </c>
      <c r="L622" s="193">
        <v>164249.2035</v>
      </c>
      <c r="M622" s="193">
        <v>287436.10609999998</v>
      </c>
      <c r="N622" s="193">
        <v>196192.11499999999</v>
      </c>
      <c r="O622" s="193">
        <v>343336.20130000002</v>
      </c>
      <c r="P622" s="193">
        <v>231263.40040000001</v>
      </c>
      <c r="Q622" s="193">
        <v>404710.95059999998</v>
      </c>
      <c r="R622" s="193">
        <v>253580.33009999999</v>
      </c>
      <c r="S622" s="193">
        <v>443765.57770000002</v>
      </c>
      <c r="T622" s="193">
        <v>273664.52889999998</v>
      </c>
      <c r="U622" s="193">
        <v>478912.92550000001</v>
      </c>
    </row>
    <row r="623" spans="1:21" x14ac:dyDescent="0.25">
      <c r="A623" s="192" t="s">
        <v>657</v>
      </c>
      <c r="B623" s="192" t="s">
        <v>143</v>
      </c>
      <c r="C623" s="192" t="s">
        <v>158</v>
      </c>
      <c r="D623" s="192" t="s">
        <v>485</v>
      </c>
      <c r="E623" s="192" t="s">
        <v>159</v>
      </c>
      <c r="F623" s="192" t="s">
        <v>655</v>
      </c>
      <c r="G623" s="192" t="s">
        <v>5</v>
      </c>
      <c r="H623" s="193">
        <v>92373.262100000007</v>
      </c>
      <c r="I623" s="193">
        <v>161653.20879999999</v>
      </c>
      <c r="J623" s="193">
        <v>121030.13959999999</v>
      </c>
      <c r="K623" s="193">
        <v>211802.74419999999</v>
      </c>
      <c r="L623" s="193">
        <v>147139.32089999999</v>
      </c>
      <c r="M623" s="193">
        <v>257493.81159999999</v>
      </c>
      <c r="N623" s="193">
        <v>180510.15530000001</v>
      </c>
      <c r="O623" s="193">
        <v>315892.77169999998</v>
      </c>
      <c r="P623" s="193">
        <v>214710.90650000001</v>
      </c>
      <c r="Q623" s="193">
        <v>375744.08639999997</v>
      </c>
      <c r="R623" s="193">
        <v>237112.71799999999</v>
      </c>
      <c r="S623" s="193">
        <v>414947.25640000001</v>
      </c>
      <c r="T623" s="193">
        <v>257600.54060000001</v>
      </c>
      <c r="U623" s="193">
        <v>450800.946</v>
      </c>
    </row>
    <row r="624" spans="1:21" x14ac:dyDescent="0.25">
      <c r="A624" s="192" t="s">
        <v>657</v>
      </c>
      <c r="B624" s="192" t="s">
        <v>143</v>
      </c>
      <c r="C624" s="192" t="s">
        <v>158</v>
      </c>
      <c r="D624" s="192" t="s">
        <v>485</v>
      </c>
      <c r="E624" s="192" t="s">
        <v>159</v>
      </c>
      <c r="F624" s="192" t="s">
        <v>656</v>
      </c>
      <c r="G624" s="192" t="s">
        <v>6</v>
      </c>
      <c r="H624" s="193">
        <v>84461.514500000005</v>
      </c>
      <c r="I624" s="193">
        <v>147807.65040000001</v>
      </c>
      <c r="J624" s="193">
        <v>115044.819</v>
      </c>
      <c r="K624" s="193">
        <v>201328.4332</v>
      </c>
      <c r="L624" s="193">
        <v>145552.10089999999</v>
      </c>
      <c r="M624" s="193">
        <v>254716.17670000001</v>
      </c>
      <c r="N624" s="193">
        <v>191698.6519</v>
      </c>
      <c r="O624" s="193">
        <v>335472.6409</v>
      </c>
      <c r="P624" s="193">
        <v>237400.67499999999</v>
      </c>
      <c r="Q624" s="193">
        <v>415451.1813</v>
      </c>
      <c r="R624" s="193">
        <v>267374.77039999998</v>
      </c>
      <c r="S624" s="193">
        <v>467905.8481</v>
      </c>
      <c r="T624" s="193">
        <v>296953.72970000003</v>
      </c>
      <c r="U624" s="193">
        <v>519669.027</v>
      </c>
    </row>
    <row r="625" spans="1:21" x14ac:dyDescent="0.25">
      <c r="A625" s="192" t="s">
        <v>657</v>
      </c>
      <c r="B625" s="192" t="s">
        <v>143</v>
      </c>
      <c r="C625" s="192" t="s">
        <v>158</v>
      </c>
      <c r="D625" s="192" t="s">
        <v>485</v>
      </c>
      <c r="E625" s="192" t="s">
        <v>159</v>
      </c>
      <c r="F625" s="192" t="s">
        <v>657</v>
      </c>
      <c r="G625" s="192" t="s">
        <v>4</v>
      </c>
      <c r="H625" s="193">
        <v>93404.087599999999</v>
      </c>
      <c r="I625" s="193">
        <v>149446.54250000001</v>
      </c>
      <c r="J625" s="193">
        <v>130765.72259999999</v>
      </c>
      <c r="K625" s="193">
        <v>209225.1594</v>
      </c>
      <c r="L625" s="193">
        <v>168127.35769999999</v>
      </c>
      <c r="M625" s="193">
        <v>269003.77639999997</v>
      </c>
      <c r="N625" s="193">
        <v>224169.81030000001</v>
      </c>
      <c r="O625" s="193">
        <v>358671.70189999999</v>
      </c>
      <c r="P625" s="193">
        <v>280212.26280000003</v>
      </c>
      <c r="Q625" s="193">
        <v>448339.62729999999</v>
      </c>
      <c r="R625" s="193">
        <v>317573.89789999998</v>
      </c>
      <c r="S625" s="193">
        <v>508118.24420000002</v>
      </c>
      <c r="T625" s="193">
        <v>354935.533</v>
      </c>
      <c r="U625" s="193">
        <v>567896.86120000004</v>
      </c>
    </row>
    <row r="626" spans="1:21" x14ac:dyDescent="0.25">
      <c r="A626" s="192" t="s">
        <v>657</v>
      </c>
      <c r="B626" s="192" t="s">
        <v>143</v>
      </c>
      <c r="C626" s="192" t="s">
        <v>158</v>
      </c>
      <c r="D626" s="192" t="s">
        <v>485</v>
      </c>
      <c r="E626" s="192" t="s">
        <v>548</v>
      </c>
      <c r="F626" s="192" t="s">
        <v>654</v>
      </c>
      <c r="G626" s="192" t="s">
        <v>56</v>
      </c>
      <c r="H626" s="193">
        <v>107213.5224</v>
      </c>
      <c r="I626" s="193">
        <v>187623.6642</v>
      </c>
      <c r="J626" s="193">
        <v>139000.3786</v>
      </c>
      <c r="K626" s="193">
        <v>243250.66260000001</v>
      </c>
      <c r="L626" s="193">
        <v>166585.67480000001</v>
      </c>
      <c r="M626" s="193">
        <v>291524.93089999998</v>
      </c>
      <c r="N626" s="193">
        <v>199092.78390000001</v>
      </c>
      <c r="O626" s="193">
        <v>348412.37170000002</v>
      </c>
      <c r="P626" s="193">
        <v>234777.22500000001</v>
      </c>
      <c r="Q626" s="193">
        <v>410860.14370000002</v>
      </c>
      <c r="R626" s="193">
        <v>257474.5514</v>
      </c>
      <c r="S626" s="193">
        <v>450580.46500000003</v>
      </c>
      <c r="T626" s="193">
        <v>277971.8162</v>
      </c>
      <c r="U626" s="193">
        <v>486450.67839999998</v>
      </c>
    </row>
    <row r="627" spans="1:21" x14ac:dyDescent="0.25">
      <c r="A627" s="192" t="s">
        <v>657</v>
      </c>
      <c r="B627" s="192" t="s">
        <v>143</v>
      </c>
      <c r="C627" s="192" t="s">
        <v>158</v>
      </c>
      <c r="D627" s="192" t="s">
        <v>485</v>
      </c>
      <c r="E627" s="192" t="s">
        <v>548</v>
      </c>
      <c r="F627" s="192" t="s">
        <v>655</v>
      </c>
      <c r="G627" s="192" t="s">
        <v>5</v>
      </c>
      <c r="H627" s="193">
        <v>93105.089399999997</v>
      </c>
      <c r="I627" s="193">
        <v>162933.90650000001</v>
      </c>
      <c r="J627" s="193">
        <v>122153.7824</v>
      </c>
      <c r="K627" s="193">
        <v>213769.11919999999</v>
      </c>
      <c r="L627" s="193">
        <v>148661.03539999999</v>
      </c>
      <c r="M627" s="193">
        <v>260156.81210000001</v>
      </c>
      <c r="N627" s="193">
        <v>182664.06359999999</v>
      </c>
      <c r="O627" s="193">
        <v>319662.11129999999</v>
      </c>
      <c r="P627" s="193">
        <v>217436.51680000001</v>
      </c>
      <c r="Q627" s="193">
        <v>380513.90429999999</v>
      </c>
      <c r="R627" s="193">
        <v>240196.65969999999</v>
      </c>
      <c r="S627" s="193">
        <v>420344.1544</v>
      </c>
      <c r="T627" s="193">
        <v>261058.8413</v>
      </c>
      <c r="U627" s="193">
        <v>456852.97230000002</v>
      </c>
    </row>
    <row r="628" spans="1:21" x14ac:dyDescent="0.25">
      <c r="A628" s="192" t="s">
        <v>657</v>
      </c>
      <c r="B628" s="192" t="s">
        <v>143</v>
      </c>
      <c r="C628" s="192" t="s">
        <v>158</v>
      </c>
      <c r="D628" s="192" t="s">
        <v>485</v>
      </c>
      <c r="E628" s="192" t="s">
        <v>548</v>
      </c>
      <c r="F628" s="192" t="s">
        <v>656</v>
      </c>
      <c r="G628" s="192" t="s">
        <v>6</v>
      </c>
      <c r="H628" s="193">
        <v>84596.197499999995</v>
      </c>
      <c r="I628" s="193">
        <v>148043.3455</v>
      </c>
      <c r="J628" s="193">
        <v>115080.93210000001</v>
      </c>
      <c r="K628" s="193">
        <v>201391.6312</v>
      </c>
      <c r="L628" s="193">
        <v>145486.02420000001</v>
      </c>
      <c r="M628" s="193">
        <v>254600.5422</v>
      </c>
      <c r="N628" s="193">
        <v>191497.65349999999</v>
      </c>
      <c r="O628" s="193">
        <v>335120.89360000001</v>
      </c>
      <c r="P628" s="193">
        <v>237043.58679999999</v>
      </c>
      <c r="Q628" s="193">
        <v>414826.277</v>
      </c>
      <c r="R628" s="193">
        <v>266890.10249999998</v>
      </c>
      <c r="S628" s="193">
        <v>467057.67920000001</v>
      </c>
      <c r="T628" s="193">
        <v>296322.66590000002</v>
      </c>
      <c r="U628" s="193">
        <v>518564.6654</v>
      </c>
    </row>
    <row r="629" spans="1:21" x14ac:dyDescent="0.25">
      <c r="A629" s="192" t="s">
        <v>657</v>
      </c>
      <c r="B629" s="192" t="s">
        <v>143</v>
      </c>
      <c r="C629" s="192" t="s">
        <v>158</v>
      </c>
      <c r="D629" s="192" t="s">
        <v>485</v>
      </c>
      <c r="E629" s="192" t="s">
        <v>548</v>
      </c>
      <c r="F629" s="192" t="s">
        <v>657</v>
      </c>
      <c r="G629" s="192" t="s">
        <v>4</v>
      </c>
      <c r="H629" s="193">
        <v>94604.196500000005</v>
      </c>
      <c r="I629" s="193">
        <v>151366.71660000001</v>
      </c>
      <c r="J629" s="193">
        <v>132445.875</v>
      </c>
      <c r="K629" s="193">
        <v>211913.4031</v>
      </c>
      <c r="L629" s="193">
        <v>170287.55360000001</v>
      </c>
      <c r="M629" s="193">
        <v>272460.08980000002</v>
      </c>
      <c r="N629" s="193">
        <v>227050.07139999999</v>
      </c>
      <c r="O629" s="193">
        <v>363280.11979999999</v>
      </c>
      <c r="P629" s="193">
        <v>283812.58929999999</v>
      </c>
      <c r="Q629" s="193">
        <v>454100.1496</v>
      </c>
      <c r="R629" s="193">
        <v>321654.26789999998</v>
      </c>
      <c r="S629" s="193">
        <v>514646.83630000002</v>
      </c>
      <c r="T629" s="193">
        <v>359495.94640000002</v>
      </c>
      <c r="U629" s="193">
        <v>575193.52289999998</v>
      </c>
    </row>
    <row r="630" spans="1:21" x14ac:dyDescent="0.25">
      <c r="A630" s="192" t="s">
        <v>657</v>
      </c>
      <c r="B630" s="192" t="s">
        <v>143</v>
      </c>
      <c r="C630" s="192" t="s">
        <v>158</v>
      </c>
      <c r="D630" s="192" t="s">
        <v>485</v>
      </c>
      <c r="E630" s="192" t="s">
        <v>160</v>
      </c>
      <c r="F630" s="192" t="s">
        <v>654</v>
      </c>
      <c r="G630" s="192" t="s">
        <v>56</v>
      </c>
      <c r="H630" s="193">
        <v>115884.3207</v>
      </c>
      <c r="I630" s="193">
        <v>202797.56140000001</v>
      </c>
      <c r="J630" s="193">
        <v>150237.46770000001</v>
      </c>
      <c r="K630" s="193">
        <v>262915.56849999999</v>
      </c>
      <c r="L630" s="193">
        <v>180049.8836</v>
      </c>
      <c r="M630" s="193">
        <v>315087.29629999999</v>
      </c>
      <c r="N630" s="193">
        <v>215179.9583</v>
      </c>
      <c r="O630" s="193">
        <v>376564.92709999997</v>
      </c>
      <c r="P630" s="193">
        <v>253743.99280000001</v>
      </c>
      <c r="Q630" s="193">
        <v>444051.98729999998</v>
      </c>
      <c r="R630" s="193">
        <v>278273.29460000002</v>
      </c>
      <c r="S630" s="193">
        <v>486978.26549999998</v>
      </c>
      <c r="T630" s="193">
        <v>300422.13030000002</v>
      </c>
      <c r="U630" s="193">
        <v>525738.72809999995</v>
      </c>
    </row>
    <row r="631" spans="1:21" x14ac:dyDescent="0.25">
      <c r="A631" s="192" t="s">
        <v>657</v>
      </c>
      <c r="B631" s="192" t="s">
        <v>143</v>
      </c>
      <c r="C631" s="192" t="s">
        <v>158</v>
      </c>
      <c r="D631" s="192" t="s">
        <v>485</v>
      </c>
      <c r="E631" s="192" t="s">
        <v>160</v>
      </c>
      <c r="F631" s="192" t="s">
        <v>655</v>
      </c>
      <c r="G631" s="192" t="s">
        <v>5</v>
      </c>
      <c r="H631" s="193">
        <v>100653.62609999999</v>
      </c>
      <c r="I631" s="193">
        <v>176143.84580000001</v>
      </c>
      <c r="J631" s="193">
        <v>132050.80160000001</v>
      </c>
      <c r="K631" s="193">
        <v>231088.90270000001</v>
      </c>
      <c r="L631" s="193">
        <v>160699.42079999999</v>
      </c>
      <c r="M631" s="193">
        <v>281223.9865</v>
      </c>
      <c r="N631" s="193">
        <v>197444.40820000001</v>
      </c>
      <c r="O631" s="193">
        <v>345527.7144</v>
      </c>
      <c r="P631" s="193">
        <v>235023.91010000001</v>
      </c>
      <c r="Q631" s="193">
        <v>411291.84269999998</v>
      </c>
      <c r="R631" s="193">
        <v>259622.03940000001</v>
      </c>
      <c r="S631" s="193">
        <v>454338.56890000001</v>
      </c>
      <c r="T631" s="193">
        <v>282167.0699</v>
      </c>
      <c r="U631" s="193">
        <v>493792.37229999999</v>
      </c>
    </row>
    <row r="632" spans="1:21" x14ac:dyDescent="0.25">
      <c r="A632" s="192" t="s">
        <v>657</v>
      </c>
      <c r="B632" s="192" t="s">
        <v>143</v>
      </c>
      <c r="C632" s="192" t="s">
        <v>158</v>
      </c>
      <c r="D632" s="192" t="s">
        <v>485</v>
      </c>
      <c r="E632" s="192" t="s">
        <v>160</v>
      </c>
      <c r="F632" s="192" t="s">
        <v>656</v>
      </c>
      <c r="G632" s="192" t="s">
        <v>6</v>
      </c>
      <c r="H632" s="193">
        <v>91476.452399999995</v>
      </c>
      <c r="I632" s="193">
        <v>160083.79180000001</v>
      </c>
      <c r="J632" s="193">
        <v>124446.514</v>
      </c>
      <c r="K632" s="193">
        <v>217781.3996</v>
      </c>
      <c r="L632" s="193">
        <v>157330.59770000001</v>
      </c>
      <c r="M632" s="193">
        <v>275328.54609999998</v>
      </c>
      <c r="N632" s="193">
        <v>207092.85019999999</v>
      </c>
      <c r="O632" s="193">
        <v>362412.48800000001</v>
      </c>
      <c r="P632" s="193">
        <v>256352.36290000001</v>
      </c>
      <c r="Q632" s="193">
        <v>448616.63500000001</v>
      </c>
      <c r="R632" s="193">
        <v>288633.43790000002</v>
      </c>
      <c r="S632" s="193">
        <v>505108.51630000002</v>
      </c>
      <c r="T632" s="193">
        <v>320467.63290000003</v>
      </c>
      <c r="U632" s="193">
        <v>560818.35759999999</v>
      </c>
    </row>
    <row r="633" spans="1:21" x14ac:dyDescent="0.25">
      <c r="A633" s="192" t="s">
        <v>657</v>
      </c>
      <c r="B633" s="192" t="s">
        <v>143</v>
      </c>
      <c r="C633" s="192" t="s">
        <v>158</v>
      </c>
      <c r="D633" s="192" t="s">
        <v>485</v>
      </c>
      <c r="E633" s="192" t="s">
        <v>160</v>
      </c>
      <c r="F633" s="192" t="s">
        <v>657</v>
      </c>
      <c r="G633" s="192" t="s">
        <v>4</v>
      </c>
      <c r="H633" s="193">
        <v>102255.69560000001</v>
      </c>
      <c r="I633" s="193">
        <v>163609.11540000001</v>
      </c>
      <c r="J633" s="193">
        <v>143157.97390000001</v>
      </c>
      <c r="K633" s="193">
        <v>229052.76149999999</v>
      </c>
      <c r="L633" s="193">
        <v>184060.25210000001</v>
      </c>
      <c r="M633" s="193">
        <v>294496.40769999998</v>
      </c>
      <c r="N633" s="193">
        <v>245413.66940000001</v>
      </c>
      <c r="O633" s="193">
        <v>392661.87699999998</v>
      </c>
      <c r="P633" s="193">
        <v>306767.08679999999</v>
      </c>
      <c r="Q633" s="193">
        <v>490827.34610000002</v>
      </c>
      <c r="R633" s="193">
        <v>347669.3651</v>
      </c>
      <c r="S633" s="193">
        <v>556270.99239999999</v>
      </c>
      <c r="T633" s="193">
        <v>388571.6433</v>
      </c>
      <c r="U633" s="193">
        <v>621714.63840000005</v>
      </c>
    </row>
    <row r="634" spans="1:21" x14ac:dyDescent="0.25">
      <c r="A634" s="192" t="s">
        <v>657</v>
      </c>
      <c r="B634" s="192" t="s">
        <v>143</v>
      </c>
      <c r="C634" s="192" t="s">
        <v>158</v>
      </c>
      <c r="D634" s="192" t="s">
        <v>485</v>
      </c>
      <c r="E634" s="192" t="s">
        <v>161</v>
      </c>
      <c r="F634" s="192" t="s">
        <v>654</v>
      </c>
      <c r="G634" s="192" t="s">
        <v>56</v>
      </c>
      <c r="H634" s="193">
        <v>106392.5287</v>
      </c>
      <c r="I634" s="193">
        <v>186186.92540000001</v>
      </c>
      <c r="J634" s="193">
        <v>137771.58170000001</v>
      </c>
      <c r="K634" s="193">
        <v>241100.26790000001</v>
      </c>
      <c r="L634" s="193">
        <v>165004.4276</v>
      </c>
      <c r="M634" s="193">
        <v>288757.74839999998</v>
      </c>
      <c r="N634" s="193">
        <v>197039.95019999999</v>
      </c>
      <c r="O634" s="193">
        <v>344819.9129</v>
      </c>
      <c r="P634" s="193">
        <v>232216.02840000001</v>
      </c>
      <c r="Q634" s="193">
        <v>406378.04969999997</v>
      </c>
      <c r="R634" s="193">
        <v>254604.47089999999</v>
      </c>
      <c r="S634" s="193">
        <v>445557.82390000002</v>
      </c>
      <c r="T634" s="193">
        <v>274718.07559999998</v>
      </c>
      <c r="U634" s="193">
        <v>480756.6323</v>
      </c>
    </row>
    <row r="635" spans="1:21" x14ac:dyDescent="0.25">
      <c r="A635" s="192" t="s">
        <v>657</v>
      </c>
      <c r="B635" s="192" t="s">
        <v>143</v>
      </c>
      <c r="C635" s="192" t="s">
        <v>158</v>
      </c>
      <c r="D635" s="192" t="s">
        <v>485</v>
      </c>
      <c r="E635" s="192" t="s">
        <v>161</v>
      </c>
      <c r="F635" s="192" t="s">
        <v>655</v>
      </c>
      <c r="G635" s="192" t="s">
        <v>5</v>
      </c>
      <c r="H635" s="193">
        <v>93085.711500000005</v>
      </c>
      <c r="I635" s="193">
        <v>162899.9951</v>
      </c>
      <c r="J635" s="193">
        <v>121882.1787</v>
      </c>
      <c r="K635" s="193">
        <v>213293.81280000001</v>
      </c>
      <c r="L635" s="193">
        <v>148098.234</v>
      </c>
      <c r="M635" s="193">
        <v>259171.90950000001</v>
      </c>
      <c r="N635" s="193">
        <v>181544.68030000001</v>
      </c>
      <c r="O635" s="193">
        <v>317703.19030000002</v>
      </c>
      <c r="P635" s="193">
        <v>215860.58790000001</v>
      </c>
      <c r="Q635" s="193">
        <v>377756.02889999998</v>
      </c>
      <c r="R635" s="193">
        <v>238345.80319999999</v>
      </c>
      <c r="S635" s="193">
        <v>417105.1556</v>
      </c>
      <c r="T635" s="193">
        <v>258886.8535</v>
      </c>
      <c r="U635" s="193">
        <v>453051.99369999999</v>
      </c>
    </row>
    <row r="636" spans="1:21" x14ac:dyDescent="0.25">
      <c r="A636" s="192" t="s">
        <v>657</v>
      </c>
      <c r="B636" s="192" t="s">
        <v>143</v>
      </c>
      <c r="C636" s="192" t="s">
        <v>158</v>
      </c>
      <c r="D636" s="192" t="s">
        <v>485</v>
      </c>
      <c r="E636" s="192" t="s">
        <v>161</v>
      </c>
      <c r="F636" s="192" t="s">
        <v>656</v>
      </c>
      <c r="G636" s="192" t="s">
        <v>6</v>
      </c>
      <c r="H636" s="193">
        <v>85377.066800000001</v>
      </c>
      <c r="I636" s="193">
        <v>149409.86689999999</v>
      </c>
      <c r="J636" s="193">
        <v>116364.7029</v>
      </c>
      <c r="K636" s="193">
        <v>203638.23009999999</v>
      </c>
      <c r="L636" s="193">
        <v>147277.22150000001</v>
      </c>
      <c r="M636" s="193">
        <v>257735.13759999999</v>
      </c>
      <c r="N636" s="193">
        <v>194027.03659999999</v>
      </c>
      <c r="O636" s="193">
        <v>339547.31420000002</v>
      </c>
      <c r="P636" s="193">
        <v>240337.6159</v>
      </c>
      <c r="Q636" s="193">
        <v>420590.82770000002</v>
      </c>
      <c r="R636" s="193">
        <v>270723.2953</v>
      </c>
      <c r="S636" s="193">
        <v>473765.76679999998</v>
      </c>
      <c r="T636" s="193">
        <v>300718.5428</v>
      </c>
      <c r="U636" s="193">
        <v>526257.44979999994</v>
      </c>
    </row>
    <row r="637" spans="1:21" x14ac:dyDescent="0.25">
      <c r="A637" s="192" t="s">
        <v>657</v>
      </c>
      <c r="B637" s="192" t="s">
        <v>143</v>
      </c>
      <c r="C637" s="192" t="s">
        <v>158</v>
      </c>
      <c r="D637" s="192" t="s">
        <v>485</v>
      </c>
      <c r="E637" s="192" t="s">
        <v>161</v>
      </c>
      <c r="F637" s="192" t="s">
        <v>657</v>
      </c>
      <c r="G637" s="192" t="s">
        <v>4</v>
      </c>
      <c r="H637" s="193">
        <v>93897.105299999996</v>
      </c>
      <c r="I637" s="193">
        <v>150235.3707</v>
      </c>
      <c r="J637" s="193">
        <v>131455.9474</v>
      </c>
      <c r="K637" s="193">
        <v>210329.5189</v>
      </c>
      <c r="L637" s="193">
        <v>169014.78950000001</v>
      </c>
      <c r="M637" s="193">
        <v>270423.66720000003</v>
      </c>
      <c r="N637" s="193">
        <v>225353.0526</v>
      </c>
      <c r="O637" s="193">
        <v>360564.8897</v>
      </c>
      <c r="P637" s="193">
        <v>281691.31579999998</v>
      </c>
      <c r="Q637" s="193">
        <v>450706.11200000002</v>
      </c>
      <c r="R637" s="193">
        <v>319250.158</v>
      </c>
      <c r="S637" s="193">
        <v>510800.26030000002</v>
      </c>
      <c r="T637" s="193">
        <v>356809</v>
      </c>
      <c r="U637" s="193">
        <v>570894.40859999997</v>
      </c>
    </row>
    <row r="638" spans="1:21" x14ac:dyDescent="0.25">
      <c r="A638" s="192" t="s">
        <v>657</v>
      </c>
      <c r="B638" s="192" t="s">
        <v>143</v>
      </c>
      <c r="C638" s="192" t="s">
        <v>158</v>
      </c>
      <c r="D638" s="192" t="s">
        <v>485</v>
      </c>
      <c r="E638" s="192" t="s">
        <v>162</v>
      </c>
      <c r="F638" s="192" t="s">
        <v>654</v>
      </c>
      <c r="G638" s="192" t="s">
        <v>56</v>
      </c>
      <c r="H638" s="193">
        <v>105840.40240000001</v>
      </c>
      <c r="I638" s="193">
        <v>185220.70430000001</v>
      </c>
      <c r="J638" s="193">
        <v>137110.9809</v>
      </c>
      <c r="K638" s="193">
        <v>239944.21660000001</v>
      </c>
      <c r="L638" s="193">
        <v>164249.2035</v>
      </c>
      <c r="M638" s="193">
        <v>287436.10609999998</v>
      </c>
      <c r="N638" s="193">
        <v>196192.11499999999</v>
      </c>
      <c r="O638" s="193">
        <v>343336.20130000002</v>
      </c>
      <c r="P638" s="193">
        <v>231263.40040000001</v>
      </c>
      <c r="Q638" s="193">
        <v>404710.95059999998</v>
      </c>
      <c r="R638" s="193">
        <v>253580.33009999999</v>
      </c>
      <c r="S638" s="193">
        <v>443765.57770000002</v>
      </c>
      <c r="T638" s="193">
        <v>273664.52889999998</v>
      </c>
      <c r="U638" s="193">
        <v>478912.92550000001</v>
      </c>
    </row>
    <row r="639" spans="1:21" x14ac:dyDescent="0.25">
      <c r="A639" s="192" t="s">
        <v>657</v>
      </c>
      <c r="B639" s="192" t="s">
        <v>143</v>
      </c>
      <c r="C639" s="192" t="s">
        <v>158</v>
      </c>
      <c r="D639" s="192" t="s">
        <v>485</v>
      </c>
      <c r="E639" s="192" t="s">
        <v>162</v>
      </c>
      <c r="F639" s="192" t="s">
        <v>655</v>
      </c>
      <c r="G639" s="192" t="s">
        <v>5</v>
      </c>
      <c r="H639" s="193">
        <v>92373.262100000007</v>
      </c>
      <c r="I639" s="193">
        <v>161653.20879999999</v>
      </c>
      <c r="J639" s="193">
        <v>121030.13959999999</v>
      </c>
      <c r="K639" s="193">
        <v>211802.74419999999</v>
      </c>
      <c r="L639" s="193">
        <v>147139.32089999999</v>
      </c>
      <c r="M639" s="193">
        <v>257493.81159999999</v>
      </c>
      <c r="N639" s="193">
        <v>180510.15530000001</v>
      </c>
      <c r="O639" s="193">
        <v>315892.77169999998</v>
      </c>
      <c r="P639" s="193">
        <v>214710.90650000001</v>
      </c>
      <c r="Q639" s="193">
        <v>375744.08639999997</v>
      </c>
      <c r="R639" s="193">
        <v>237112.71799999999</v>
      </c>
      <c r="S639" s="193">
        <v>414947.25640000001</v>
      </c>
      <c r="T639" s="193">
        <v>257600.54060000001</v>
      </c>
      <c r="U639" s="193">
        <v>450800.946</v>
      </c>
    </row>
    <row r="640" spans="1:21" x14ac:dyDescent="0.25">
      <c r="A640" s="192" t="s">
        <v>657</v>
      </c>
      <c r="B640" s="192" t="s">
        <v>143</v>
      </c>
      <c r="C640" s="192" t="s">
        <v>158</v>
      </c>
      <c r="D640" s="192" t="s">
        <v>485</v>
      </c>
      <c r="E640" s="192" t="s">
        <v>162</v>
      </c>
      <c r="F640" s="192" t="s">
        <v>656</v>
      </c>
      <c r="G640" s="192" t="s">
        <v>6</v>
      </c>
      <c r="H640" s="193">
        <v>84461.514500000005</v>
      </c>
      <c r="I640" s="193">
        <v>147807.65040000001</v>
      </c>
      <c r="J640" s="193">
        <v>115044.819</v>
      </c>
      <c r="K640" s="193">
        <v>201328.4332</v>
      </c>
      <c r="L640" s="193">
        <v>145552.10089999999</v>
      </c>
      <c r="M640" s="193">
        <v>254716.17670000001</v>
      </c>
      <c r="N640" s="193">
        <v>191698.6519</v>
      </c>
      <c r="O640" s="193">
        <v>335472.6409</v>
      </c>
      <c r="P640" s="193">
        <v>237400.67499999999</v>
      </c>
      <c r="Q640" s="193">
        <v>415451.1813</v>
      </c>
      <c r="R640" s="193">
        <v>267374.77039999998</v>
      </c>
      <c r="S640" s="193">
        <v>467905.8481</v>
      </c>
      <c r="T640" s="193">
        <v>296953.72970000003</v>
      </c>
      <c r="U640" s="193">
        <v>519669.027</v>
      </c>
    </row>
    <row r="641" spans="1:21" x14ac:dyDescent="0.25">
      <c r="A641" s="192" t="s">
        <v>657</v>
      </c>
      <c r="B641" s="192" t="s">
        <v>143</v>
      </c>
      <c r="C641" s="192" t="s">
        <v>158</v>
      </c>
      <c r="D641" s="192" t="s">
        <v>485</v>
      </c>
      <c r="E641" s="192" t="s">
        <v>162</v>
      </c>
      <c r="F641" s="192" t="s">
        <v>657</v>
      </c>
      <c r="G641" s="192" t="s">
        <v>4</v>
      </c>
      <c r="H641" s="193">
        <v>93404.087599999999</v>
      </c>
      <c r="I641" s="193">
        <v>149446.54250000001</v>
      </c>
      <c r="J641" s="193">
        <v>130765.72259999999</v>
      </c>
      <c r="K641" s="193">
        <v>209225.1594</v>
      </c>
      <c r="L641" s="193">
        <v>168127.35769999999</v>
      </c>
      <c r="M641" s="193">
        <v>269003.77639999997</v>
      </c>
      <c r="N641" s="193">
        <v>224169.81030000001</v>
      </c>
      <c r="O641" s="193">
        <v>358671.70189999999</v>
      </c>
      <c r="P641" s="193">
        <v>280212.26280000003</v>
      </c>
      <c r="Q641" s="193">
        <v>448339.62729999999</v>
      </c>
      <c r="R641" s="193">
        <v>317573.89789999998</v>
      </c>
      <c r="S641" s="193">
        <v>508118.24420000002</v>
      </c>
      <c r="T641" s="193">
        <v>354935.533</v>
      </c>
      <c r="U641" s="193">
        <v>567896.86120000004</v>
      </c>
    </row>
    <row r="642" spans="1:21" x14ac:dyDescent="0.25">
      <c r="A642" s="192" t="s">
        <v>657</v>
      </c>
      <c r="B642" s="192" t="s">
        <v>143</v>
      </c>
      <c r="C642" s="192" t="s">
        <v>158</v>
      </c>
      <c r="D642" s="192" t="s">
        <v>485</v>
      </c>
      <c r="E642" s="192" t="s">
        <v>163</v>
      </c>
      <c r="F642" s="192" t="s">
        <v>654</v>
      </c>
      <c r="G642" s="192" t="s">
        <v>56</v>
      </c>
      <c r="H642" s="193">
        <v>108362.5857</v>
      </c>
      <c r="I642" s="193">
        <v>189634.52489999999</v>
      </c>
      <c r="J642" s="193">
        <v>140416.27859999999</v>
      </c>
      <c r="K642" s="193">
        <v>245728.48759999999</v>
      </c>
      <c r="L642" s="193">
        <v>168233.79259999999</v>
      </c>
      <c r="M642" s="193">
        <v>294409.13709999999</v>
      </c>
      <c r="N642" s="193">
        <v>200989.28599999999</v>
      </c>
      <c r="O642" s="193">
        <v>351731.25050000002</v>
      </c>
      <c r="P642" s="193">
        <v>236950.57440000001</v>
      </c>
      <c r="Q642" s="193">
        <v>414663.50510000001</v>
      </c>
      <c r="R642" s="193">
        <v>259830.48790000001</v>
      </c>
      <c r="S642" s="193">
        <v>454703.35379999998</v>
      </c>
      <c r="T642" s="193">
        <v>280445.6067</v>
      </c>
      <c r="U642" s="193">
        <v>490779.81180000002</v>
      </c>
    </row>
    <row r="643" spans="1:21" x14ac:dyDescent="0.25">
      <c r="A643" s="192" t="s">
        <v>657</v>
      </c>
      <c r="B643" s="192" t="s">
        <v>143</v>
      </c>
      <c r="C643" s="192" t="s">
        <v>158</v>
      </c>
      <c r="D643" s="192" t="s">
        <v>485</v>
      </c>
      <c r="E643" s="192" t="s">
        <v>163</v>
      </c>
      <c r="F643" s="192" t="s">
        <v>655</v>
      </c>
      <c r="G643" s="192" t="s">
        <v>5</v>
      </c>
      <c r="H643" s="193">
        <v>94414.475600000005</v>
      </c>
      <c r="I643" s="193">
        <v>165225.33240000001</v>
      </c>
      <c r="J643" s="193">
        <v>123761.12089999999</v>
      </c>
      <c r="K643" s="193">
        <v>216581.96160000001</v>
      </c>
      <c r="L643" s="193">
        <v>150512.84220000001</v>
      </c>
      <c r="M643" s="193">
        <v>263397.47389999998</v>
      </c>
      <c r="N643" s="193">
        <v>184747.2556</v>
      </c>
      <c r="O643" s="193">
        <v>323307.6973</v>
      </c>
      <c r="P643" s="193">
        <v>219806.91940000001</v>
      </c>
      <c r="Q643" s="193">
        <v>384662.1091</v>
      </c>
      <c r="R643" s="193">
        <v>242765.79070000001</v>
      </c>
      <c r="S643" s="193">
        <v>424840.13370000001</v>
      </c>
      <c r="T643" s="193">
        <v>263779.07819999999</v>
      </c>
      <c r="U643" s="193">
        <v>461613.38689999998</v>
      </c>
    </row>
    <row r="644" spans="1:21" x14ac:dyDescent="0.25">
      <c r="A644" s="192" t="s">
        <v>657</v>
      </c>
      <c r="B644" s="192" t="s">
        <v>143</v>
      </c>
      <c r="C644" s="192" t="s">
        <v>158</v>
      </c>
      <c r="D644" s="192" t="s">
        <v>485</v>
      </c>
      <c r="E644" s="192" t="s">
        <v>163</v>
      </c>
      <c r="F644" s="192" t="s">
        <v>656</v>
      </c>
      <c r="G644" s="192" t="s">
        <v>6</v>
      </c>
      <c r="H644" s="193">
        <v>86144.564799999993</v>
      </c>
      <c r="I644" s="193">
        <v>150752.9883</v>
      </c>
      <c r="J644" s="193">
        <v>117286.7571</v>
      </c>
      <c r="K644" s="193">
        <v>205251.82490000001</v>
      </c>
      <c r="L644" s="193">
        <v>148350.21170000001</v>
      </c>
      <c r="M644" s="193">
        <v>259612.87049999999</v>
      </c>
      <c r="N644" s="193">
        <v>195344.79430000001</v>
      </c>
      <c r="O644" s="193">
        <v>341853.38990000001</v>
      </c>
      <c r="P644" s="193">
        <v>241878.97270000001</v>
      </c>
      <c r="Q644" s="193">
        <v>423288.2023</v>
      </c>
      <c r="R644" s="193">
        <v>272390.19839999999</v>
      </c>
      <c r="S644" s="193">
        <v>476682.84720000002</v>
      </c>
      <c r="T644" s="193">
        <v>302492.17599999998</v>
      </c>
      <c r="U644" s="193">
        <v>529361.30799999996</v>
      </c>
    </row>
    <row r="645" spans="1:21" x14ac:dyDescent="0.25">
      <c r="A645" s="192" t="s">
        <v>657</v>
      </c>
      <c r="B645" s="192" t="s">
        <v>143</v>
      </c>
      <c r="C645" s="192" t="s">
        <v>158</v>
      </c>
      <c r="D645" s="192" t="s">
        <v>485</v>
      </c>
      <c r="E645" s="192" t="s">
        <v>163</v>
      </c>
      <c r="F645" s="192" t="s">
        <v>657</v>
      </c>
      <c r="G645" s="192" t="s">
        <v>4</v>
      </c>
      <c r="H645" s="193">
        <v>95625.910099999994</v>
      </c>
      <c r="I645" s="193">
        <v>153001.45850000001</v>
      </c>
      <c r="J645" s="193">
        <v>133876.27420000001</v>
      </c>
      <c r="K645" s="193">
        <v>214202.04180000001</v>
      </c>
      <c r="L645" s="193">
        <v>172126.63819999999</v>
      </c>
      <c r="M645" s="193">
        <v>275402.62520000001</v>
      </c>
      <c r="N645" s="193">
        <v>229502.18419999999</v>
      </c>
      <c r="O645" s="193">
        <v>367203.50030000001</v>
      </c>
      <c r="P645" s="193">
        <v>286877.7303</v>
      </c>
      <c r="Q645" s="193">
        <v>459004.37530000001</v>
      </c>
      <c r="R645" s="193">
        <v>325128.0944</v>
      </c>
      <c r="S645" s="193">
        <v>520204.95870000002</v>
      </c>
      <c r="T645" s="193">
        <v>363378.4584</v>
      </c>
      <c r="U645" s="193">
        <v>581405.54209999996</v>
      </c>
    </row>
    <row r="646" spans="1:21" x14ac:dyDescent="0.25">
      <c r="A646" s="192" t="s">
        <v>657</v>
      </c>
      <c r="B646" s="192" t="s">
        <v>143</v>
      </c>
      <c r="C646" s="192" t="s">
        <v>158</v>
      </c>
      <c r="D646" s="192" t="s">
        <v>485</v>
      </c>
      <c r="E646" s="192" t="s">
        <v>164</v>
      </c>
      <c r="F646" s="192" t="s">
        <v>654</v>
      </c>
      <c r="G646" s="192" t="s">
        <v>56</v>
      </c>
      <c r="H646" s="193">
        <v>109601.27009999999</v>
      </c>
      <c r="I646" s="193">
        <v>191802.22270000001</v>
      </c>
      <c r="J646" s="193">
        <v>142021.57569999999</v>
      </c>
      <c r="K646" s="193">
        <v>248537.75750000001</v>
      </c>
      <c r="L646" s="193">
        <v>170157.2493</v>
      </c>
      <c r="M646" s="193">
        <v>297775.18640000001</v>
      </c>
      <c r="N646" s="193">
        <v>203287.45189999999</v>
      </c>
      <c r="O646" s="193">
        <v>355753.04060000001</v>
      </c>
      <c r="P646" s="193">
        <v>239660.11040000001</v>
      </c>
      <c r="Q646" s="193">
        <v>419405.19309999997</v>
      </c>
      <c r="R646" s="193">
        <v>262801.73440000002</v>
      </c>
      <c r="S646" s="193">
        <v>459903.03519999998</v>
      </c>
      <c r="T646" s="193">
        <v>283652.7917</v>
      </c>
      <c r="U646" s="193">
        <v>496392.38559999998</v>
      </c>
    </row>
    <row r="647" spans="1:21" x14ac:dyDescent="0.25">
      <c r="A647" s="192" t="s">
        <v>657</v>
      </c>
      <c r="B647" s="192" t="s">
        <v>143</v>
      </c>
      <c r="C647" s="192" t="s">
        <v>158</v>
      </c>
      <c r="D647" s="192" t="s">
        <v>485</v>
      </c>
      <c r="E647" s="192" t="s">
        <v>164</v>
      </c>
      <c r="F647" s="192" t="s">
        <v>655</v>
      </c>
      <c r="G647" s="192" t="s">
        <v>5</v>
      </c>
      <c r="H647" s="193">
        <v>95492.837100000004</v>
      </c>
      <c r="I647" s="193">
        <v>167112.46489999999</v>
      </c>
      <c r="J647" s="193">
        <v>125174.97960000001</v>
      </c>
      <c r="K647" s="193">
        <v>219056.21419999999</v>
      </c>
      <c r="L647" s="193">
        <v>152232.60999999999</v>
      </c>
      <c r="M647" s="193">
        <v>266407.06760000001</v>
      </c>
      <c r="N647" s="193">
        <v>186858.7316</v>
      </c>
      <c r="O647" s="193">
        <v>327002.78029999998</v>
      </c>
      <c r="P647" s="193">
        <v>222319.40210000001</v>
      </c>
      <c r="Q647" s="193">
        <v>389058.95360000001</v>
      </c>
      <c r="R647" s="193">
        <v>245540.8426</v>
      </c>
      <c r="S647" s="193">
        <v>429696.47450000001</v>
      </c>
      <c r="T647" s="193">
        <v>266794.5368</v>
      </c>
      <c r="U647" s="193">
        <v>466890.43949999998</v>
      </c>
    </row>
    <row r="648" spans="1:21" x14ac:dyDescent="0.25">
      <c r="A648" s="192" t="s">
        <v>657</v>
      </c>
      <c r="B648" s="192" t="s">
        <v>143</v>
      </c>
      <c r="C648" s="192" t="s">
        <v>158</v>
      </c>
      <c r="D648" s="192" t="s">
        <v>485</v>
      </c>
      <c r="E648" s="192" t="s">
        <v>164</v>
      </c>
      <c r="F648" s="192" t="s">
        <v>656</v>
      </c>
      <c r="G648" s="192" t="s">
        <v>6</v>
      </c>
      <c r="H648" s="193">
        <v>87127.457500000004</v>
      </c>
      <c r="I648" s="193">
        <v>152473.05059999999</v>
      </c>
      <c r="J648" s="193">
        <v>118624.69620000001</v>
      </c>
      <c r="K648" s="193">
        <v>207593.21830000001</v>
      </c>
      <c r="L648" s="193">
        <v>150042.2922</v>
      </c>
      <c r="M648" s="193">
        <v>262574.01130000001</v>
      </c>
      <c r="N648" s="193">
        <v>197572.6776</v>
      </c>
      <c r="O648" s="193">
        <v>345752.18579999998</v>
      </c>
      <c r="P648" s="193">
        <v>244637.36689999999</v>
      </c>
      <c r="Q648" s="193">
        <v>428115.3922</v>
      </c>
      <c r="R648" s="193">
        <v>275496.38650000002</v>
      </c>
      <c r="S648" s="193">
        <v>482118.6764</v>
      </c>
      <c r="T648" s="193">
        <v>305941.45409999997</v>
      </c>
      <c r="U648" s="193">
        <v>535397.54469999997</v>
      </c>
    </row>
    <row r="649" spans="1:21" x14ac:dyDescent="0.25">
      <c r="A649" s="192" t="s">
        <v>657</v>
      </c>
      <c r="B649" s="192" t="s">
        <v>143</v>
      </c>
      <c r="C649" s="192" t="s">
        <v>158</v>
      </c>
      <c r="D649" s="192" t="s">
        <v>485</v>
      </c>
      <c r="E649" s="192" t="s">
        <v>164</v>
      </c>
      <c r="F649" s="192" t="s">
        <v>657</v>
      </c>
      <c r="G649" s="192" t="s">
        <v>4</v>
      </c>
      <c r="H649" s="193">
        <v>96718.980500000005</v>
      </c>
      <c r="I649" s="193">
        <v>154750.37109999999</v>
      </c>
      <c r="J649" s="193">
        <v>135406.57260000001</v>
      </c>
      <c r="K649" s="193">
        <v>216650.51939999999</v>
      </c>
      <c r="L649" s="193">
        <v>174094.1649</v>
      </c>
      <c r="M649" s="193">
        <v>278550.6679</v>
      </c>
      <c r="N649" s="193">
        <v>232125.55309999999</v>
      </c>
      <c r="O649" s="193">
        <v>371400.89059999998</v>
      </c>
      <c r="P649" s="193">
        <v>290156.94140000001</v>
      </c>
      <c r="Q649" s="193">
        <v>464251.11320000002</v>
      </c>
      <c r="R649" s="193">
        <v>328844.53360000002</v>
      </c>
      <c r="S649" s="193">
        <v>526151.26170000003</v>
      </c>
      <c r="T649" s="193">
        <v>367532.12589999998</v>
      </c>
      <c r="U649" s="193">
        <v>588051.41</v>
      </c>
    </row>
    <row r="650" spans="1:21" x14ac:dyDescent="0.25">
      <c r="A650" s="192" t="s">
        <v>657</v>
      </c>
      <c r="B650" s="192" t="s">
        <v>143</v>
      </c>
      <c r="C650" s="192" t="s">
        <v>158</v>
      </c>
      <c r="D650" s="192" t="s">
        <v>485</v>
      </c>
      <c r="E650" s="192" t="s">
        <v>165</v>
      </c>
      <c r="F650" s="192" t="s">
        <v>654</v>
      </c>
      <c r="G650" s="192" t="s">
        <v>56</v>
      </c>
      <c r="H650" s="193">
        <v>104004.78109999999</v>
      </c>
      <c r="I650" s="193">
        <v>182008.36679999999</v>
      </c>
      <c r="J650" s="193">
        <v>134750.38449999999</v>
      </c>
      <c r="K650" s="193">
        <v>235813.17300000001</v>
      </c>
      <c r="L650" s="193">
        <v>161432.85310000001</v>
      </c>
      <c r="M650" s="193">
        <v>282507.49280000001</v>
      </c>
      <c r="N650" s="193">
        <v>192845.28219999999</v>
      </c>
      <c r="O650" s="193">
        <v>337479.2439</v>
      </c>
      <c r="P650" s="193">
        <v>227333.14309999999</v>
      </c>
      <c r="Q650" s="193">
        <v>397833.00030000001</v>
      </c>
      <c r="R650" s="193">
        <v>249277.2879</v>
      </c>
      <c r="S650" s="193">
        <v>436235.25380000001</v>
      </c>
      <c r="T650" s="193">
        <v>269037.09999999998</v>
      </c>
      <c r="U650" s="193">
        <v>470814.92499999999</v>
      </c>
    </row>
    <row r="651" spans="1:21" x14ac:dyDescent="0.25">
      <c r="A651" s="192" t="s">
        <v>657</v>
      </c>
      <c r="B651" s="192" t="s">
        <v>143</v>
      </c>
      <c r="C651" s="192" t="s">
        <v>158</v>
      </c>
      <c r="D651" s="192" t="s">
        <v>485</v>
      </c>
      <c r="E651" s="192" t="s">
        <v>165</v>
      </c>
      <c r="F651" s="192" t="s">
        <v>655</v>
      </c>
      <c r="G651" s="192" t="s">
        <v>5</v>
      </c>
      <c r="H651" s="193">
        <v>90697.963699999993</v>
      </c>
      <c r="I651" s="193">
        <v>158721.43659999999</v>
      </c>
      <c r="J651" s="193">
        <v>118860.9816</v>
      </c>
      <c r="K651" s="193">
        <v>208006.71780000001</v>
      </c>
      <c r="L651" s="193">
        <v>144526.6594</v>
      </c>
      <c r="M651" s="193">
        <v>252921.65400000001</v>
      </c>
      <c r="N651" s="193">
        <v>177350.0122</v>
      </c>
      <c r="O651" s="193">
        <v>310362.52140000003</v>
      </c>
      <c r="P651" s="193">
        <v>210977.70259999999</v>
      </c>
      <c r="Q651" s="193">
        <v>369210.97950000002</v>
      </c>
      <c r="R651" s="193">
        <v>233001.62040000001</v>
      </c>
      <c r="S651" s="193">
        <v>407752.83559999999</v>
      </c>
      <c r="T651" s="193">
        <v>253151.158</v>
      </c>
      <c r="U651" s="193">
        <v>443014.52659999998</v>
      </c>
    </row>
    <row r="652" spans="1:21" x14ac:dyDescent="0.25">
      <c r="A652" s="192" t="s">
        <v>657</v>
      </c>
      <c r="B652" s="192" t="s">
        <v>143</v>
      </c>
      <c r="C652" s="192" t="s">
        <v>158</v>
      </c>
      <c r="D652" s="192" t="s">
        <v>485</v>
      </c>
      <c r="E652" s="192" t="s">
        <v>165</v>
      </c>
      <c r="F652" s="192" t="s">
        <v>656</v>
      </c>
      <c r="G652" s="192" t="s">
        <v>6</v>
      </c>
      <c r="H652" s="193">
        <v>82845.806800000006</v>
      </c>
      <c r="I652" s="193">
        <v>144980.16190000001</v>
      </c>
      <c r="J652" s="193">
        <v>112820.93889999999</v>
      </c>
      <c r="K652" s="193">
        <v>197436.64300000001</v>
      </c>
      <c r="L652" s="193">
        <v>142720.9534</v>
      </c>
      <c r="M652" s="193">
        <v>249761.6685</v>
      </c>
      <c r="N652" s="193">
        <v>187952.01259999999</v>
      </c>
      <c r="O652" s="193">
        <v>328916.0221</v>
      </c>
      <c r="P652" s="193">
        <v>232743.8357</v>
      </c>
      <c r="Q652" s="193">
        <v>407301.71250000002</v>
      </c>
      <c r="R652" s="193">
        <v>262117.01120000001</v>
      </c>
      <c r="S652" s="193">
        <v>458704.7696</v>
      </c>
      <c r="T652" s="193">
        <v>291099.75459999999</v>
      </c>
      <c r="U652" s="193">
        <v>509424.57059999998</v>
      </c>
    </row>
    <row r="653" spans="1:21" x14ac:dyDescent="0.25">
      <c r="A653" s="192" t="s">
        <v>657</v>
      </c>
      <c r="B653" s="192" t="s">
        <v>143</v>
      </c>
      <c r="C653" s="192" t="s">
        <v>158</v>
      </c>
      <c r="D653" s="192" t="s">
        <v>485</v>
      </c>
      <c r="E653" s="192" t="s">
        <v>165</v>
      </c>
      <c r="F653" s="192" t="s">
        <v>657</v>
      </c>
      <c r="G653" s="192" t="s">
        <v>4</v>
      </c>
      <c r="H653" s="193">
        <v>91782.321200000006</v>
      </c>
      <c r="I653" s="193">
        <v>146851.7162</v>
      </c>
      <c r="J653" s="193">
        <v>128495.2497</v>
      </c>
      <c r="K653" s="193">
        <v>205592.4026</v>
      </c>
      <c r="L653" s="193">
        <v>165208.17819999999</v>
      </c>
      <c r="M653" s="193">
        <v>264333.08909999998</v>
      </c>
      <c r="N653" s="193">
        <v>220277.57089999999</v>
      </c>
      <c r="O653" s="193">
        <v>352444.1188</v>
      </c>
      <c r="P653" s="193">
        <v>275346.96370000002</v>
      </c>
      <c r="Q653" s="193">
        <v>440555.14840000001</v>
      </c>
      <c r="R653" s="193">
        <v>312059.8922</v>
      </c>
      <c r="S653" s="193">
        <v>499295.83500000002</v>
      </c>
      <c r="T653" s="193">
        <v>348772.82069999998</v>
      </c>
      <c r="U653" s="193">
        <v>558036.52139999997</v>
      </c>
    </row>
    <row r="654" spans="1:21" x14ac:dyDescent="0.25">
      <c r="A654" s="192" t="s">
        <v>657</v>
      </c>
      <c r="B654" s="192" t="s">
        <v>143</v>
      </c>
      <c r="C654" s="192" t="s">
        <v>166</v>
      </c>
      <c r="D654" s="192" t="s">
        <v>450</v>
      </c>
      <c r="E654" s="192" t="s">
        <v>167</v>
      </c>
      <c r="F654" s="192" t="s">
        <v>654</v>
      </c>
      <c r="G654" s="192" t="s">
        <v>56</v>
      </c>
      <c r="H654" s="193">
        <v>114317.55959999999</v>
      </c>
      <c r="I654" s="193">
        <v>200055.72930000001</v>
      </c>
      <c r="J654" s="193">
        <v>148445.05850000001</v>
      </c>
      <c r="K654" s="193">
        <v>259778.8524</v>
      </c>
      <c r="L654" s="193">
        <v>178059.54550000001</v>
      </c>
      <c r="M654" s="193">
        <v>311604.2046</v>
      </c>
      <c r="N654" s="193">
        <v>213038.1115</v>
      </c>
      <c r="O654" s="193">
        <v>372816.69500000001</v>
      </c>
      <c r="P654" s="193">
        <v>251422.28950000001</v>
      </c>
      <c r="Q654" s="193">
        <v>439989.00650000002</v>
      </c>
      <c r="R654" s="193">
        <v>275816.1765</v>
      </c>
      <c r="S654" s="193">
        <v>482678.3088</v>
      </c>
      <c r="T654" s="193">
        <v>297994.87849999999</v>
      </c>
      <c r="U654" s="193">
        <v>521491.03730000003</v>
      </c>
    </row>
    <row r="655" spans="1:21" x14ac:dyDescent="0.25">
      <c r="A655" s="192" t="s">
        <v>657</v>
      </c>
      <c r="B655" s="192" t="s">
        <v>143</v>
      </c>
      <c r="C655" s="192" t="s">
        <v>166</v>
      </c>
      <c r="D655" s="192" t="s">
        <v>450</v>
      </c>
      <c r="E655" s="192" t="s">
        <v>167</v>
      </c>
      <c r="F655" s="192" t="s">
        <v>655</v>
      </c>
      <c r="G655" s="192" t="s">
        <v>5</v>
      </c>
      <c r="H655" s="193">
        <v>98285.249200000006</v>
      </c>
      <c r="I655" s="193">
        <v>171999.1862</v>
      </c>
      <c r="J655" s="193">
        <v>129301.1992</v>
      </c>
      <c r="K655" s="193">
        <v>226277.09849999999</v>
      </c>
      <c r="L655" s="193">
        <v>157690.63709999999</v>
      </c>
      <c r="M655" s="193">
        <v>275958.61489999999</v>
      </c>
      <c r="N655" s="193">
        <v>194369.11110000001</v>
      </c>
      <c r="O655" s="193">
        <v>340145.94439999998</v>
      </c>
      <c r="P655" s="193">
        <v>231716.93900000001</v>
      </c>
      <c r="Q655" s="193">
        <v>405504.6434</v>
      </c>
      <c r="R655" s="193">
        <v>256128.69699999999</v>
      </c>
      <c r="S655" s="193">
        <v>448225.21980000002</v>
      </c>
      <c r="T655" s="193">
        <v>278603.34509999998</v>
      </c>
      <c r="U655" s="193">
        <v>487555.85379999998</v>
      </c>
    </row>
    <row r="656" spans="1:21" x14ac:dyDescent="0.25">
      <c r="A656" s="192" t="s">
        <v>657</v>
      </c>
      <c r="B656" s="192" t="s">
        <v>143</v>
      </c>
      <c r="C656" s="192" t="s">
        <v>166</v>
      </c>
      <c r="D656" s="192" t="s">
        <v>450</v>
      </c>
      <c r="E656" s="192" t="s">
        <v>167</v>
      </c>
      <c r="F656" s="192" t="s">
        <v>656</v>
      </c>
      <c r="G656" s="192" t="s">
        <v>6</v>
      </c>
      <c r="H656" s="193">
        <v>88164.315499999997</v>
      </c>
      <c r="I656" s="193">
        <v>154287.55220000001</v>
      </c>
      <c r="J656" s="193">
        <v>119618.96859999999</v>
      </c>
      <c r="K656" s="193">
        <v>209333.19510000001</v>
      </c>
      <c r="L656" s="193">
        <v>150983.11869999999</v>
      </c>
      <c r="M656" s="193">
        <v>264220.45779999997</v>
      </c>
      <c r="N656" s="193">
        <v>198488.42490000001</v>
      </c>
      <c r="O656" s="193">
        <v>347354.74359999999</v>
      </c>
      <c r="P656" s="193">
        <v>245464.53109999999</v>
      </c>
      <c r="Q656" s="193">
        <v>429562.92950000003</v>
      </c>
      <c r="R656" s="193">
        <v>276193.93520000001</v>
      </c>
      <c r="S656" s="193">
        <v>483339.38669999997</v>
      </c>
      <c r="T656" s="193">
        <v>306452.93939999997</v>
      </c>
      <c r="U656" s="193">
        <v>536292.64379999996</v>
      </c>
    </row>
    <row r="657" spans="1:21" x14ac:dyDescent="0.25">
      <c r="A657" s="192" t="s">
        <v>657</v>
      </c>
      <c r="B657" s="192" t="s">
        <v>143</v>
      </c>
      <c r="C657" s="192" t="s">
        <v>166</v>
      </c>
      <c r="D657" s="192" t="s">
        <v>450</v>
      </c>
      <c r="E657" s="192" t="s">
        <v>167</v>
      </c>
      <c r="F657" s="192" t="s">
        <v>657</v>
      </c>
      <c r="G657" s="192" t="s">
        <v>4</v>
      </c>
      <c r="H657" s="193">
        <v>100847.99649999999</v>
      </c>
      <c r="I657" s="193">
        <v>161356.79670000001</v>
      </c>
      <c r="J657" s="193">
        <v>141187.19500000001</v>
      </c>
      <c r="K657" s="193">
        <v>225899.5153</v>
      </c>
      <c r="L657" s="193">
        <v>181526.39360000001</v>
      </c>
      <c r="M657" s="193">
        <v>290442.234</v>
      </c>
      <c r="N657" s="193">
        <v>242035.19140000001</v>
      </c>
      <c r="O657" s="193">
        <v>387256.31209999998</v>
      </c>
      <c r="P657" s="193">
        <v>302543.98920000001</v>
      </c>
      <c r="Q657" s="193">
        <v>484070.39</v>
      </c>
      <c r="R657" s="193">
        <v>342883.18780000001</v>
      </c>
      <c r="S657" s="193">
        <v>548613.10869999998</v>
      </c>
      <c r="T657" s="193">
        <v>383222.38630000001</v>
      </c>
      <c r="U657" s="193">
        <v>613155.82739999995</v>
      </c>
    </row>
    <row r="658" spans="1:21" ht="30" x14ac:dyDescent="0.25">
      <c r="A658" s="192" t="s">
        <v>657</v>
      </c>
      <c r="B658" s="192" t="s">
        <v>143</v>
      </c>
      <c r="C658" s="192" t="s">
        <v>166</v>
      </c>
      <c r="D658" s="192" t="s">
        <v>450</v>
      </c>
      <c r="E658" s="192" t="s">
        <v>549</v>
      </c>
      <c r="F658" s="192" t="s">
        <v>654</v>
      </c>
      <c r="G658" s="192" t="s">
        <v>56</v>
      </c>
      <c r="H658" s="193">
        <v>113541.38009999999</v>
      </c>
      <c r="I658" s="193">
        <v>198697.41510000001</v>
      </c>
      <c r="J658" s="193">
        <v>147310.96460000001</v>
      </c>
      <c r="K658" s="193">
        <v>257794.18799999999</v>
      </c>
      <c r="L658" s="193">
        <v>176615.97320000001</v>
      </c>
      <c r="M658" s="193">
        <v>309077.95299999998</v>
      </c>
      <c r="N658" s="193">
        <v>211186.11600000001</v>
      </c>
      <c r="O658" s="193">
        <v>369575.70289999997</v>
      </c>
      <c r="P658" s="193">
        <v>249129.19339999999</v>
      </c>
      <c r="Q658" s="193">
        <v>435976.08840000001</v>
      </c>
      <c r="R658" s="193">
        <v>273253.75870000001</v>
      </c>
      <c r="S658" s="193">
        <v>478194.07780000003</v>
      </c>
      <c r="T658" s="193">
        <v>295107.84350000002</v>
      </c>
      <c r="U658" s="193">
        <v>516438.72619999998</v>
      </c>
    </row>
    <row r="659" spans="1:21" ht="30" x14ac:dyDescent="0.25">
      <c r="A659" s="192" t="s">
        <v>657</v>
      </c>
      <c r="B659" s="192" t="s">
        <v>143</v>
      </c>
      <c r="C659" s="192" t="s">
        <v>166</v>
      </c>
      <c r="D659" s="192" t="s">
        <v>450</v>
      </c>
      <c r="E659" s="192" t="s">
        <v>549</v>
      </c>
      <c r="F659" s="192" t="s">
        <v>655</v>
      </c>
      <c r="G659" s="192" t="s">
        <v>5</v>
      </c>
      <c r="H659" s="193">
        <v>98150.362500000003</v>
      </c>
      <c r="I659" s="193">
        <v>171763.13440000001</v>
      </c>
      <c r="J659" s="193">
        <v>128932.86</v>
      </c>
      <c r="K659" s="193">
        <v>225632.50510000001</v>
      </c>
      <c r="L659" s="193">
        <v>157061.82149999999</v>
      </c>
      <c r="M659" s="193">
        <v>274858.1876</v>
      </c>
      <c r="N659" s="193">
        <v>193263.87599999999</v>
      </c>
      <c r="O659" s="193">
        <v>338211.783</v>
      </c>
      <c r="P659" s="193">
        <v>230212.05739999999</v>
      </c>
      <c r="Q659" s="193">
        <v>402871.1005</v>
      </c>
      <c r="R659" s="193">
        <v>254380.80900000001</v>
      </c>
      <c r="S659" s="193">
        <v>445166.41570000001</v>
      </c>
      <c r="T659" s="193">
        <v>276578.9767</v>
      </c>
      <c r="U659" s="193">
        <v>484013.20929999999</v>
      </c>
    </row>
    <row r="660" spans="1:21" ht="30" x14ac:dyDescent="0.25">
      <c r="A660" s="192" t="s">
        <v>657</v>
      </c>
      <c r="B660" s="192" t="s">
        <v>143</v>
      </c>
      <c r="C660" s="192" t="s">
        <v>166</v>
      </c>
      <c r="D660" s="192" t="s">
        <v>450</v>
      </c>
      <c r="E660" s="192" t="s">
        <v>549</v>
      </c>
      <c r="F660" s="192" t="s">
        <v>656</v>
      </c>
      <c r="G660" s="192" t="s">
        <v>6</v>
      </c>
      <c r="H660" s="193">
        <v>88662.451400000005</v>
      </c>
      <c r="I660" s="193">
        <v>155159.2899</v>
      </c>
      <c r="J660" s="193">
        <v>120468.8017</v>
      </c>
      <c r="K660" s="193">
        <v>210820.4031</v>
      </c>
      <c r="L660" s="193">
        <v>152188.26930000001</v>
      </c>
      <c r="M660" s="193">
        <v>266329.47139999998</v>
      </c>
      <c r="N660" s="193">
        <v>200208.18840000001</v>
      </c>
      <c r="O660" s="193">
        <v>350364.32980000001</v>
      </c>
      <c r="P660" s="193">
        <v>247720.07560000001</v>
      </c>
      <c r="Q660" s="193">
        <v>433510.1324</v>
      </c>
      <c r="R660" s="193">
        <v>278830.18709999998</v>
      </c>
      <c r="S660" s="193">
        <v>487952.8273</v>
      </c>
      <c r="T660" s="193">
        <v>309488.7145</v>
      </c>
      <c r="U660" s="193">
        <v>541605.25029999996</v>
      </c>
    </row>
    <row r="661" spans="1:21" ht="30" x14ac:dyDescent="0.25">
      <c r="A661" s="192" t="s">
        <v>657</v>
      </c>
      <c r="B661" s="192" t="s">
        <v>143</v>
      </c>
      <c r="C661" s="192" t="s">
        <v>166</v>
      </c>
      <c r="D661" s="192" t="s">
        <v>450</v>
      </c>
      <c r="E661" s="192" t="s">
        <v>549</v>
      </c>
      <c r="F661" s="192" t="s">
        <v>657</v>
      </c>
      <c r="G661" s="192" t="s">
        <v>4</v>
      </c>
      <c r="H661" s="193">
        <v>100176.5868</v>
      </c>
      <c r="I661" s="193">
        <v>160282.54130000001</v>
      </c>
      <c r="J661" s="193">
        <v>140247.22150000001</v>
      </c>
      <c r="K661" s="193">
        <v>224395.5577</v>
      </c>
      <c r="L661" s="193">
        <v>180317.85620000001</v>
      </c>
      <c r="M661" s="193">
        <v>288508.57419999997</v>
      </c>
      <c r="N661" s="193">
        <v>240423.8083</v>
      </c>
      <c r="O661" s="193">
        <v>384678.09899999999</v>
      </c>
      <c r="P661" s="193">
        <v>300529.76030000002</v>
      </c>
      <c r="Q661" s="193">
        <v>480847.62359999999</v>
      </c>
      <c r="R661" s="193">
        <v>340600.39500000002</v>
      </c>
      <c r="S661" s="193">
        <v>544960.64009999996</v>
      </c>
      <c r="T661" s="193">
        <v>380671.02970000001</v>
      </c>
      <c r="U661" s="193">
        <v>609073.65650000004</v>
      </c>
    </row>
    <row r="662" spans="1:21" x14ac:dyDescent="0.25">
      <c r="A662" s="192" t="s">
        <v>657</v>
      </c>
      <c r="B662" s="192" t="s">
        <v>143</v>
      </c>
      <c r="C662" s="192" t="s">
        <v>166</v>
      </c>
      <c r="D662" s="192" t="s">
        <v>450</v>
      </c>
      <c r="E662" s="192" t="s">
        <v>168</v>
      </c>
      <c r="F662" s="192" t="s">
        <v>654</v>
      </c>
      <c r="G662" s="192" t="s">
        <v>56</v>
      </c>
      <c r="H662" s="193">
        <v>113586.19439999999</v>
      </c>
      <c r="I662" s="193">
        <v>198775.84039999999</v>
      </c>
      <c r="J662" s="193">
        <v>147405.66819999999</v>
      </c>
      <c r="K662" s="193">
        <v>257959.91930000001</v>
      </c>
      <c r="L662" s="193">
        <v>176753.64869999999</v>
      </c>
      <c r="M662" s="193">
        <v>309318.88530000002</v>
      </c>
      <c r="N662" s="193">
        <v>211386.9552</v>
      </c>
      <c r="O662" s="193">
        <v>369927.1716</v>
      </c>
      <c r="P662" s="193">
        <v>249397.29560000001</v>
      </c>
      <c r="Q662" s="193">
        <v>436445.2672</v>
      </c>
      <c r="R662" s="193">
        <v>273561.42359999998</v>
      </c>
      <c r="S662" s="193">
        <v>478732.49119999999</v>
      </c>
      <c r="T662" s="193">
        <v>295474.5514</v>
      </c>
      <c r="U662" s="193">
        <v>517080.46490000002</v>
      </c>
    </row>
    <row r="663" spans="1:21" x14ac:dyDescent="0.25">
      <c r="A663" s="192" t="s">
        <v>657</v>
      </c>
      <c r="B663" s="192" t="s">
        <v>143</v>
      </c>
      <c r="C663" s="192" t="s">
        <v>166</v>
      </c>
      <c r="D663" s="192" t="s">
        <v>450</v>
      </c>
      <c r="E663" s="192" t="s">
        <v>168</v>
      </c>
      <c r="F663" s="192" t="s">
        <v>655</v>
      </c>
      <c r="G663" s="192" t="s">
        <v>5</v>
      </c>
      <c r="H663" s="193">
        <v>98034.853000000003</v>
      </c>
      <c r="I663" s="193">
        <v>171560.99280000001</v>
      </c>
      <c r="J663" s="193">
        <v>128836.124</v>
      </c>
      <c r="K663" s="193">
        <v>225463.21710000001</v>
      </c>
      <c r="L663" s="193">
        <v>156995.80710000001</v>
      </c>
      <c r="M663" s="193">
        <v>274742.66230000003</v>
      </c>
      <c r="N663" s="193">
        <v>193278.02429999999</v>
      </c>
      <c r="O663" s="193">
        <v>338236.54259999999</v>
      </c>
      <c r="P663" s="193">
        <v>230283.10509999999</v>
      </c>
      <c r="Q663" s="193">
        <v>402995.4339</v>
      </c>
      <c r="R663" s="193">
        <v>254483.77799999999</v>
      </c>
      <c r="S663" s="193">
        <v>445346.6115</v>
      </c>
      <c r="T663" s="193">
        <v>276726.59700000001</v>
      </c>
      <c r="U663" s="193">
        <v>484271.54479999997</v>
      </c>
    </row>
    <row r="664" spans="1:21" x14ac:dyDescent="0.25">
      <c r="A664" s="192" t="s">
        <v>657</v>
      </c>
      <c r="B664" s="192" t="s">
        <v>143</v>
      </c>
      <c r="C664" s="192" t="s">
        <v>166</v>
      </c>
      <c r="D664" s="192" t="s">
        <v>450</v>
      </c>
      <c r="E664" s="192" t="s">
        <v>168</v>
      </c>
      <c r="F664" s="192" t="s">
        <v>656</v>
      </c>
      <c r="G664" s="192" t="s">
        <v>6</v>
      </c>
      <c r="H664" s="193">
        <v>88379.716100000005</v>
      </c>
      <c r="I664" s="193">
        <v>154664.50330000001</v>
      </c>
      <c r="J664" s="193">
        <v>120034.8616</v>
      </c>
      <c r="K664" s="193">
        <v>210061.00769999999</v>
      </c>
      <c r="L664" s="193">
        <v>151602.21909999999</v>
      </c>
      <c r="M664" s="193">
        <v>265303.8835</v>
      </c>
      <c r="N664" s="193">
        <v>199398.56400000001</v>
      </c>
      <c r="O664" s="193">
        <v>348947.48700000002</v>
      </c>
      <c r="P664" s="193">
        <v>246681.58489999999</v>
      </c>
      <c r="Q664" s="193">
        <v>431692.77360000001</v>
      </c>
      <c r="R664" s="193">
        <v>277633.23879999999</v>
      </c>
      <c r="S664" s="193">
        <v>485858.1679</v>
      </c>
      <c r="T664" s="193">
        <v>308128.60460000002</v>
      </c>
      <c r="U664" s="193">
        <v>539225.05819999997</v>
      </c>
    </row>
    <row r="665" spans="1:21" x14ac:dyDescent="0.25">
      <c r="A665" s="192" t="s">
        <v>657</v>
      </c>
      <c r="B665" s="192" t="s">
        <v>143</v>
      </c>
      <c r="C665" s="192" t="s">
        <v>166</v>
      </c>
      <c r="D665" s="192" t="s">
        <v>450</v>
      </c>
      <c r="E665" s="192" t="s">
        <v>168</v>
      </c>
      <c r="F665" s="192" t="s">
        <v>657</v>
      </c>
      <c r="G665" s="192" t="s">
        <v>4</v>
      </c>
      <c r="H665" s="193">
        <v>100212.26850000001</v>
      </c>
      <c r="I665" s="193">
        <v>160339.63200000001</v>
      </c>
      <c r="J665" s="193">
        <v>140297.1759</v>
      </c>
      <c r="K665" s="193">
        <v>224475.4847</v>
      </c>
      <c r="L665" s="193">
        <v>180382.0833</v>
      </c>
      <c r="M665" s="193">
        <v>288611.33750000002</v>
      </c>
      <c r="N665" s="193">
        <v>240509.44440000001</v>
      </c>
      <c r="O665" s="193">
        <v>384815.11670000001</v>
      </c>
      <c r="P665" s="193">
        <v>300636.80540000001</v>
      </c>
      <c r="Q665" s="193">
        <v>481018.8958</v>
      </c>
      <c r="R665" s="193">
        <v>340721.71289999998</v>
      </c>
      <c r="S665" s="193">
        <v>545154.7487</v>
      </c>
      <c r="T665" s="193">
        <v>380806.6202</v>
      </c>
      <c r="U665" s="193">
        <v>609290.60140000004</v>
      </c>
    </row>
    <row r="666" spans="1:21" x14ac:dyDescent="0.25">
      <c r="A666" s="192" t="s">
        <v>657</v>
      </c>
      <c r="B666" s="192" t="s">
        <v>143</v>
      </c>
      <c r="C666" s="192" t="s">
        <v>166</v>
      </c>
      <c r="D666" s="192" t="s">
        <v>450</v>
      </c>
      <c r="E666" s="192" t="s">
        <v>550</v>
      </c>
      <c r="F666" s="192" t="s">
        <v>654</v>
      </c>
      <c r="G666" s="192" t="s">
        <v>56</v>
      </c>
      <c r="H666" s="193">
        <v>114780.0684</v>
      </c>
      <c r="I666" s="193">
        <v>200865.11960000001</v>
      </c>
      <c r="J666" s="193">
        <v>148916.26670000001</v>
      </c>
      <c r="K666" s="193">
        <v>260603.46669999999</v>
      </c>
      <c r="L666" s="193">
        <v>178539.43599999999</v>
      </c>
      <c r="M666" s="193">
        <v>312444.01309999998</v>
      </c>
      <c r="N666" s="193">
        <v>213484.2893</v>
      </c>
      <c r="O666" s="193">
        <v>373597.5061</v>
      </c>
      <c r="P666" s="193">
        <v>251838.73819999999</v>
      </c>
      <c r="Q666" s="193">
        <v>440717.79180000001</v>
      </c>
      <c r="R666" s="193">
        <v>276225.01500000001</v>
      </c>
      <c r="S666" s="193">
        <v>483393.77620000002</v>
      </c>
      <c r="T666" s="193">
        <v>298315.0392</v>
      </c>
      <c r="U666" s="193">
        <v>522051.3186</v>
      </c>
    </row>
    <row r="667" spans="1:21" x14ac:dyDescent="0.25">
      <c r="A667" s="192" t="s">
        <v>657</v>
      </c>
      <c r="B667" s="192" t="s">
        <v>143</v>
      </c>
      <c r="C667" s="192" t="s">
        <v>166</v>
      </c>
      <c r="D667" s="192" t="s">
        <v>450</v>
      </c>
      <c r="E667" s="192" t="s">
        <v>550</v>
      </c>
      <c r="F667" s="192" t="s">
        <v>655</v>
      </c>
      <c r="G667" s="192" t="s">
        <v>5</v>
      </c>
      <c r="H667" s="193">
        <v>99228.726899999994</v>
      </c>
      <c r="I667" s="193">
        <v>173650.272</v>
      </c>
      <c r="J667" s="193">
        <v>130346.72259999999</v>
      </c>
      <c r="K667" s="193">
        <v>228106.76449999999</v>
      </c>
      <c r="L667" s="193">
        <v>158781.5943</v>
      </c>
      <c r="M667" s="193">
        <v>277867.79009999998</v>
      </c>
      <c r="N667" s="193">
        <v>195375.35829999999</v>
      </c>
      <c r="O667" s="193">
        <v>341906.87709999998</v>
      </c>
      <c r="P667" s="193">
        <v>232724.5478</v>
      </c>
      <c r="Q667" s="193">
        <v>407267.95860000001</v>
      </c>
      <c r="R667" s="193">
        <v>257155.8694</v>
      </c>
      <c r="S667" s="193">
        <v>450022.77149999997</v>
      </c>
      <c r="T667" s="193">
        <v>279594.4448</v>
      </c>
      <c r="U667" s="193">
        <v>489290.27840000001</v>
      </c>
    </row>
    <row r="668" spans="1:21" x14ac:dyDescent="0.25">
      <c r="A668" s="192" t="s">
        <v>657</v>
      </c>
      <c r="B668" s="192" t="s">
        <v>143</v>
      </c>
      <c r="C668" s="192" t="s">
        <v>166</v>
      </c>
      <c r="D668" s="192" t="s">
        <v>450</v>
      </c>
      <c r="E668" s="192" t="s">
        <v>550</v>
      </c>
      <c r="F668" s="192" t="s">
        <v>656</v>
      </c>
      <c r="G668" s="192" t="s">
        <v>6</v>
      </c>
      <c r="H668" s="193">
        <v>89645.346099999995</v>
      </c>
      <c r="I668" s="193">
        <v>156879.35579999999</v>
      </c>
      <c r="J668" s="193">
        <v>121806.74370000001</v>
      </c>
      <c r="K668" s="193">
        <v>213161.80129999999</v>
      </c>
      <c r="L668" s="193">
        <v>153880.35320000001</v>
      </c>
      <c r="M668" s="193">
        <v>269290.61800000002</v>
      </c>
      <c r="N668" s="193">
        <v>202436.07610000001</v>
      </c>
      <c r="O668" s="193">
        <v>354263.13309999998</v>
      </c>
      <c r="P668" s="193">
        <v>250478.47500000001</v>
      </c>
      <c r="Q668" s="193">
        <v>438337.33120000002</v>
      </c>
      <c r="R668" s="193">
        <v>281936.38089999999</v>
      </c>
      <c r="S668" s="193">
        <v>493388.66649999999</v>
      </c>
      <c r="T668" s="193">
        <v>312937.9987</v>
      </c>
      <c r="U668" s="193">
        <v>547641.49780000001</v>
      </c>
    </row>
    <row r="669" spans="1:21" x14ac:dyDescent="0.25">
      <c r="A669" s="192" t="s">
        <v>657</v>
      </c>
      <c r="B669" s="192" t="s">
        <v>143</v>
      </c>
      <c r="C669" s="192" t="s">
        <v>166</v>
      </c>
      <c r="D669" s="192" t="s">
        <v>450</v>
      </c>
      <c r="E669" s="192" t="s">
        <v>550</v>
      </c>
      <c r="F669" s="192" t="s">
        <v>657</v>
      </c>
      <c r="G669" s="192" t="s">
        <v>4</v>
      </c>
      <c r="H669" s="193">
        <v>101269.6605</v>
      </c>
      <c r="I669" s="193">
        <v>162031.45929999999</v>
      </c>
      <c r="J669" s="193">
        <v>141777.52470000001</v>
      </c>
      <c r="K669" s="193">
        <v>226844.0428</v>
      </c>
      <c r="L669" s="193">
        <v>182285.38889999999</v>
      </c>
      <c r="M669" s="193">
        <v>291656.62660000002</v>
      </c>
      <c r="N669" s="193">
        <v>243047.18530000001</v>
      </c>
      <c r="O669" s="193">
        <v>388875.50219999999</v>
      </c>
      <c r="P669" s="193">
        <v>303808.9816</v>
      </c>
      <c r="Q669" s="193">
        <v>486094.37760000001</v>
      </c>
      <c r="R669" s="193">
        <v>344316.84570000001</v>
      </c>
      <c r="S669" s="193">
        <v>550906.96140000003</v>
      </c>
      <c r="T669" s="193">
        <v>384824.70990000002</v>
      </c>
      <c r="U669" s="193">
        <v>615719.54500000004</v>
      </c>
    </row>
    <row r="670" spans="1:21" x14ac:dyDescent="0.25">
      <c r="A670" s="192" t="s">
        <v>657</v>
      </c>
      <c r="B670" s="192" t="s">
        <v>143</v>
      </c>
      <c r="C670" s="192" t="s">
        <v>166</v>
      </c>
      <c r="D670" s="192" t="s">
        <v>450</v>
      </c>
      <c r="E670" s="192" t="s">
        <v>551</v>
      </c>
      <c r="F670" s="192" t="s">
        <v>654</v>
      </c>
      <c r="G670" s="192" t="s">
        <v>56</v>
      </c>
      <c r="H670" s="193">
        <v>115377.0053</v>
      </c>
      <c r="I670" s="193">
        <v>201909.7592</v>
      </c>
      <c r="J670" s="193">
        <v>149671.56599999999</v>
      </c>
      <c r="K670" s="193">
        <v>261925.24050000001</v>
      </c>
      <c r="L670" s="193">
        <v>179432.3297</v>
      </c>
      <c r="M670" s="193">
        <v>314006.57699999999</v>
      </c>
      <c r="N670" s="193">
        <v>214532.95619999999</v>
      </c>
      <c r="O670" s="193">
        <v>375432.67330000002</v>
      </c>
      <c r="P670" s="193">
        <v>253059.4595</v>
      </c>
      <c r="Q670" s="193">
        <v>442854.05420000001</v>
      </c>
      <c r="R670" s="193">
        <v>277556.81079999998</v>
      </c>
      <c r="S670" s="193">
        <v>485724.41879999998</v>
      </c>
      <c r="T670" s="193">
        <v>299735.2831</v>
      </c>
      <c r="U670" s="193">
        <v>524536.74529999995</v>
      </c>
    </row>
    <row r="671" spans="1:21" x14ac:dyDescent="0.25">
      <c r="A671" s="192" t="s">
        <v>657</v>
      </c>
      <c r="B671" s="192" t="s">
        <v>143</v>
      </c>
      <c r="C671" s="192" t="s">
        <v>166</v>
      </c>
      <c r="D671" s="192" t="s">
        <v>450</v>
      </c>
      <c r="E671" s="192" t="s">
        <v>551</v>
      </c>
      <c r="F671" s="192" t="s">
        <v>655</v>
      </c>
      <c r="G671" s="192" t="s">
        <v>5</v>
      </c>
      <c r="H671" s="193">
        <v>99825.663799999995</v>
      </c>
      <c r="I671" s="193">
        <v>174694.91159999999</v>
      </c>
      <c r="J671" s="193">
        <v>131102.02189999999</v>
      </c>
      <c r="K671" s="193">
        <v>229428.53829999999</v>
      </c>
      <c r="L671" s="193">
        <v>159674.48800000001</v>
      </c>
      <c r="M671" s="193">
        <v>279430.35399999999</v>
      </c>
      <c r="N671" s="193">
        <v>196424.02540000001</v>
      </c>
      <c r="O671" s="193">
        <v>343742.04430000001</v>
      </c>
      <c r="P671" s="193">
        <v>233945.26920000001</v>
      </c>
      <c r="Q671" s="193">
        <v>409404.22090000001</v>
      </c>
      <c r="R671" s="193">
        <v>258491.91510000001</v>
      </c>
      <c r="S671" s="193">
        <v>452360.85149999999</v>
      </c>
      <c r="T671" s="193">
        <v>281028.36869999999</v>
      </c>
      <c r="U671" s="193">
        <v>491799.64510000002</v>
      </c>
    </row>
    <row r="672" spans="1:21" x14ac:dyDescent="0.25">
      <c r="A672" s="192" t="s">
        <v>657</v>
      </c>
      <c r="B672" s="192" t="s">
        <v>143</v>
      </c>
      <c r="C672" s="192" t="s">
        <v>166</v>
      </c>
      <c r="D672" s="192" t="s">
        <v>450</v>
      </c>
      <c r="E672" s="192" t="s">
        <v>551</v>
      </c>
      <c r="F672" s="192" t="s">
        <v>656</v>
      </c>
      <c r="G672" s="192" t="s">
        <v>6</v>
      </c>
      <c r="H672" s="193">
        <v>90278.161099999998</v>
      </c>
      <c r="I672" s="193">
        <v>157986.78210000001</v>
      </c>
      <c r="J672" s="193">
        <v>122692.68459999999</v>
      </c>
      <c r="K672" s="193">
        <v>214712.19810000001</v>
      </c>
      <c r="L672" s="193">
        <v>155019.42019999999</v>
      </c>
      <c r="M672" s="193">
        <v>271283.9853</v>
      </c>
      <c r="N672" s="193">
        <v>203954.83199999999</v>
      </c>
      <c r="O672" s="193">
        <v>356920.95610000001</v>
      </c>
      <c r="P672" s="193">
        <v>252376.92</v>
      </c>
      <c r="Q672" s="193">
        <v>441659.61</v>
      </c>
      <c r="R672" s="193">
        <v>284087.95189999999</v>
      </c>
      <c r="S672" s="193">
        <v>497153.91580000002</v>
      </c>
      <c r="T672" s="193">
        <v>315342.69579999999</v>
      </c>
      <c r="U672" s="193">
        <v>551849.71759999997</v>
      </c>
    </row>
    <row r="673" spans="1:21" x14ac:dyDescent="0.25">
      <c r="A673" s="192" t="s">
        <v>657</v>
      </c>
      <c r="B673" s="192" t="s">
        <v>143</v>
      </c>
      <c r="C673" s="192" t="s">
        <v>166</v>
      </c>
      <c r="D673" s="192" t="s">
        <v>450</v>
      </c>
      <c r="E673" s="192" t="s">
        <v>551</v>
      </c>
      <c r="F673" s="192" t="s">
        <v>657</v>
      </c>
      <c r="G673" s="192" t="s">
        <v>4</v>
      </c>
      <c r="H673" s="193">
        <v>101798.35649999999</v>
      </c>
      <c r="I673" s="193">
        <v>162877.37289999999</v>
      </c>
      <c r="J673" s="193">
        <v>142517.6991</v>
      </c>
      <c r="K673" s="193">
        <v>228028.32199999999</v>
      </c>
      <c r="L673" s="193">
        <v>183237.04180000001</v>
      </c>
      <c r="M673" s="193">
        <v>293179.27110000001</v>
      </c>
      <c r="N673" s="193">
        <v>244316.05559999999</v>
      </c>
      <c r="O673" s="193">
        <v>390905.6949</v>
      </c>
      <c r="P673" s="193">
        <v>305395.06959999999</v>
      </c>
      <c r="Q673" s="193">
        <v>488632.11849999998</v>
      </c>
      <c r="R673" s="193">
        <v>346114.41220000002</v>
      </c>
      <c r="S673" s="193">
        <v>553783.06779999996</v>
      </c>
      <c r="T673" s="193">
        <v>386833.7548</v>
      </c>
      <c r="U673" s="193">
        <v>618934.01679999998</v>
      </c>
    </row>
    <row r="674" spans="1:21" x14ac:dyDescent="0.25">
      <c r="A674" s="192" t="s">
        <v>657</v>
      </c>
      <c r="B674" s="192" t="s">
        <v>143</v>
      </c>
      <c r="C674" s="192" t="s">
        <v>166</v>
      </c>
      <c r="D674" s="192" t="s">
        <v>450</v>
      </c>
      <c r="E674" s="192" t="s">
        <v>169</v>
      </c>
      <c r="F674" s="192" t="s">
        <v>654</v>
      </c>
      <c r="G674" s="192" t="s">
        <v>56</v>
      </c>
      <c r="H674" s="193">
        <v>115332.1908</v>
      </c>
      <c r="I674" s="193">
        <v>201831.33410000001</v>
      </c>
      <c r="J674" s="193">
        <v>149576.86240000001</v>
      </c>
      <c r="K674" s="193">
        <v>261759.50930000001</v>
      </c>
      <c r="L674" s="193">
        <v>179294.65410000001</v>
      </c>
      <c r="M674" s="193">
        <v>313765.6446</v>
      </c>
      <c r="N674" s="193">
        <v>214332.11689999999</v>
      </c>
      <c r="O674" s="193">
        <v>375081.2046</v>
      </c>
      <c r="P674" s="193">
        <v>252791.35740000001</v>
      </c>
      <c r="Q674" s="193">
        <v>442384.87540000002</v>
      </c>
      <c r="R674" s="193">
        <v>277249.1459</v>
      </c>
      <c r="S674" s="193">
        <v>485186.00530000002</v>
      </c>
      <c r="T674" s="193">
        <v>299368.57520000002</v>
      </c>
      <c r="U674" s="193">
        <v>523895.00650000002</v>
      </c>
    </row>
    <row r="675" spans="1:21" x14ac:dyDescent="0.25">
      <c r="A675" s="192" t="s">
        <v>657</v>
      </c>
      <c r="B675" s="192" t="s">
        <v>143</v>
      </c>
      <c r="C675" s="192" t="s">
        <v>166</v>
      </c>
      <c r="D675" s="192" t="s">
        <v>450</v>
      </c>
      <c r="E675" s="192" t="s">
        <v>169</v>
      </c>
      <c r="F675" s="192" t="s">
        <v>655</v>
      </c>
      <c r="G675" s="192" t="s">
        <v>5</v>
      </c>
      <c r="H675" s="193">
        <v>99941.173299999995</v>
      </c>
      <c r="I675" s="193">
        <v>174897.0533</v>
      </c>
      <c r="J675" s="193">
        <v>131198.75779999999</v>
      </c>
      <c r="K675" s="193">
        <v>229597.82629999999</v>
      </c>
      <c r="L675" s="193">
        <v>159740.5024</v>
      </c>
      <c r="M675" s="193">
        <v>279545.87929999997</v>
      </c>
      <c r="N675" s="193">
        <v>196409.87700000001</v>
      </c>
      <c r="O675" s="193">
        <v>343717.28470000002</v>
      </c>
      <c r="P675" s="193">
        <v>233874.22150000001</v>
      </c>
      <c r="Q675" s="193">
        <v>409279.88750000001</v>
      </c>
      <c r="R675" s="193">
        <v>258388.94620000001</v>
      </c>
      <c r="S675" s="193">
        <v>452180.6557</v>
      </c>
      <c r="T675" s="193">
        <v>280880.74829999998</v>
      </c>
      <c r="U675" s="193">
        <v>491541.30959999998</v>
      </c>
    </row>
    <row r="676" spans="1:21" x14ac:dyDescent="0.25">
      <c r="A676" s="192" t="s">
        <v>657</v>
      </c>
      <c r="B676" s="192" t="s">
        <v>143</v>
      </c>
      <c r="C676" s="192" t="s">
        <v>166</v>
      </c>
      <c r="D676" s="192" t="s">
        <v>450</v>
      </c>
      <c r="E676" s="192" t="s">
        <v>169</v>
      </c>
      <c r="F676" s="192" t="s">
        <v>656</v>
      </c>
      <c r="G676" s="192" t="s">
        <v>6</v>
      </c>
      <c r="H676" s="193">
        <v>90560.896299999993</v>
      </c>
      <c r="I676" s="193">
        <v>158481.5687</v>
      </c>
      <c r="J676" s="193">
        <v>123126.62480000001</v>
      </c>
      <c r="K676" s="193">
        <v>215471.59340000001</v>
      </c>
      <c r="L676" s="193">
        <v>155605.47039999999</v>
      </c>
      <c r="M676" s="193">
        <v>272309.57319999998</v>
      </c>
      <c r="N676" s="193">
        <v>204764.4565</v>
      </c>
      <c r="O676" s="193">
        <v>358337.799</v>
      </c>
      <c r="P676" s="193">
        <v>253415.41070000001</v>
      </c>
      <c r="Q676" s="193">
        <v>443476.96879999997</v>
      </c>
      <c r="R676" s="193">
        <v>285284.90019999997</v>
      </c>
      <c r="S676" s="193">
        <v>499248.57520000002</v>
      </c>
      <c r="T676" s="193">
        <v>316702.80550000002</v>
      </c>
      <c r="U676" s="193">
        <v>554229.90969999996</v>
      </c>
    </row>
    <row r="677" spans="1:21" x14ac:dyDescent="0.25">
      <c r="A677" s="192" t="s">
        <v>657</v>
      </c>
      <c r="B677" s="192" t="s">
        <v>143</v>
      </c>
      <c r="C677" s="192" t="s">
        <v>166</v>
      </c>
      <c r="D677" s="192" t="s">
        <v>450</v>
      </c>
      <c r="E677" s="192" t="s">
        <v>169</v>
      </c>
      <c r="F677" s="192" t="s">
        <v>657</v>
      </c>
      <c r="G677" s="192" t="s">
        <v>4</v>
      </c>
      <c r="H677" s="193">
        <v>101762.67479999999</v>
      </c>
      <c r="I677" s="193">
        <v>162820.28210000001</v>
      </c>
      <c r="J677" s="193">
        <v>142467.74470000001</v>
      </c>
      <c r="K677" s="193">
        <v>227948.39490000001</v>
      </c>
      <c r="L677" s="193">
        <v>183172.81460000001</v>
      </c>
      <c r="M677" s="193">
        <v>293076.50770000002</v>
      </c>
      <c r="N677" s="193">
        <v>244230.41949999999</v>
      </c>
      <c r="O677" s="193">
        <v>390768.67700000003</v>
      </c>
      <c r="P677" s="193">
        <v>305288.02439999999</v>
      </c>
      <c r="Q677" s="193">
        <v>488460.84629999998</v>
      </c>
      <c r="R677" s="193">
        <v>345993.0943</v>
      </c>
      <c r="S677" s="193">
        <v>553588.95920000004</v>
      </c>
      <c r="T677" s="193">
        <v>386698.1642</v>
      </c>
      <c r="U677" s="193">
        <v>618717.07200000004</v>
      </c>
    </row>
    <row r="678" spans="1:21" x14ac:dyDescent="0.25">
      <c r="A678" s="192" t="s">
        <v>657</v>
      </c>
      <c r="B678" s="192" t="s">
        <v>143</v>
      </c>
      <c r="C678" s="192" t="s">
        <v>166</v>
      </c>
      <c r="D678" s="192" t="s">
        <v>450</v>
      </c>
      <c r="E678" s="192" t="s">
        <v>170</v>
      </c>
      <c r="F678" s="192" t="s">
        <v>654</v>
      </c>
      <c r="G678" s="192" t="s">
        <v>56</v>
      </c>
      <c r="H678" s="193">
        <v>114138.317</v>
      </c>
      <c r="I678" s="193">
        <v>199742.05480000001</v>
      </c>
      <c r="J678" s="193">
        <v>148066.26379999999</v>
      </c>
      <c r="K678" s="193">
        <v>259115.96170000001</v>
      </c>
      <c r="L678" s="193">
        <v>177508.86679999999</v>
      </c>
      <c r="M678" s="193">
        <v>310640.51689999999</v>
      </c>
      <c r="N678" s="193">
        <v>212234.78289999999</v>
      </c>
      <c r="O678" s="193">
        <v>371410.8701</v>
      </c>
      <c r="P678" s="193">
        <v>250349.91469999999</v>
      </c>
      <c r="Q678" s="193">
        <v>438112.35080000001</v>
      </c>
      <c r="R678" s="193">
        <v>274585.55450000003</v>
      </c>
      <c r="S678" s="193">
        <v>480524.72029999999</v>
      </c>
      <c r="T678" s="193">
        <v>296528.08740000002</v>
      </c>
      <c r="U678" s="193">
        <v>518924.15299999999</v>
      </c>
    </row>
    <row r="679" spans="1:21" x14ac:dyDescent="0.25">
      <c r="A679" s="192" t="s">
        <v>657</v>
      </c>
      <c r="B679" s="192" t="s">
        <v>143</v>
      </c>
      <c r="C679" s="192" t="s">
        <v>166</v>
      </c>
      <c r="D679" s="192" t="s">
        <v>450</v>
      </c>
      <c r="E679" s="192" t="s">
        <v>170</v>
      </c>
      <c r="F679" s="192" t="s">
        <v>655</v>
      </c>
      <c r="G679" s="192" t="s">
        <v>5</v>
      </c>
      <c r="H679" s="193">
        <v>98747.299499999994</v>
      </c>
      <c r="I679" s="193">
        <v>172807.77410000001</v>
      </c>
      <c r="J679" s="193">
        <v>129688.15919999999</v>
      </c>
      <c r="K679" s="193">
        <v>226954.2787</v>
      </c>
      <c r="L679" s="193">
        <v>157954.71520000001</v>
      </c>
      <c r="M679" s="193">
        <v>276420.75150000001</v>
      </c>
      <c r="N679" s="193">
        <v>194312.54300000001</v>
      </c>
      <c r="O679" s="193">
        <v>340046.95020000002</v>
      </c>
      <c r="P679" s="193">
        <v>231432.7788</v>
      </c>
      <c r="Q679" s="193">
        <v>405007.3628</v>
      </c>
      <c r="R679" s="193">
        <v>255716.8547</v>
      </c>
      <c r="S679" s="193">
        <v>447504.49570000003</v>
      </c>
      <c r="T679" s="193">
        <v>278012.90059999999</v>
      </c>
      <c r="U679" s="193">
        <v>486522.576</v>
      </c>
    </row>
    <row r="680" spans="1:21" x14ac:dyDescent="0.25">
      <c r="A680" s="192" t="s">
        <v>657</v>
      </c>
      <c r="B680" s="192" t="s">
        <v>143</v>
      </c>
      <c r="C680" s="192" t="s">
        <v>166</v>
      </c>
      <c r="D680" s="192" t="s">
        <v>450</v>
      </c>
      <c r="E680" s="192" t="s">
        <v>170</v>
      </c>
      <c r="F680" s="192" t="s">
        <v>656</v>
      </c>
      <c r="G680" s="192" t="s">
        <v>6</v>
      </c>
      <c r="H680" s="193">
        <v>89295.266399999993</v>
      </c>
      <c r="I680" s="193">
        <v>156266.71609999999</v>
      </c>
      <c r="J680" s="193">
        <v>121354.74280000001</v>
      </c>
      <c r="K680" s="193">
        <v>212370.79990000001</v>
      </c>
      <c r="L680" s="193">
        <v>153327.3363</v>
      </c>
      <c r="M680" s="193">
        <v>268322.83860000002</v>
      </c>
      <c r="N680" s="193">
        <v>201726.94450000001</v>
      </c>
      <c r="O680" s="193">
        <v>353022.15289999999</v>
      </c>
      <c r="P680" s="193">
        <v>249618.52059999999</v>
      </c>
      <c r="Q680" s="193">
        <v>436832.41110000003</v>
      </c>
      <c r="R680" s="193">
        <v>280981.75809999998</v>
      </c>
      <c r="S680" s="193">
        <v>491718.07659999997</v>
      </c>
      <c r="T680" s="193">
        <v>311893.41149999999</v>
      </c>
      <c r="U680" s="193">
        <v>545813.47010000004</v>
      </c>
    </row>
    <row r="681" spans="1:21" x14ac:dyDescent="0.25">
      <c r="A681" s="192" t="s">
        <v>657</v>
      </c>
      <c r="B681" s="192" t="s">
        <v>143</v>
      </c>
      <c r="C681" s="192" t="s">
        <v>166</v>
      </c>
      <c r="D681" s="192" t="s">
        <v>450</v>
      </c>
      <c r="E681" s="192" t="s">
        <v>170</v>
      </c>
      <c r="F681" s="192" t="s">
        <v>657</v>
      </c>
      <c r="G681" s="192" t="s">
        <v>4</v>
      </c>
      <c r="H681" s="193">
        <v>100705.2827</v>
      </c>
      <c r="I681" s="193">
        <v>161128.45490000001</v>
      </c>
      <c r="J681" s="193">
        <v>140987.3959</v>
      </c>
      <c r="K681" s="193">
        <v>225579.83670000001</v>
      </c>
      <c r="L681" s="193">
        <v>181269.50899999999</v>
      </c>
      <c r="M681" s="193">
        <v>290031.21870000003</v>
      </c>
      <c r="N681" s="193">
        <v>241692.67869999999</v>
      </c>
      <c r="O681" s="193">
        <v>386708.2917</v>
      </c>
      <c r="P681" s="193">
        <v>302115.84830000001</v>
      </c>
      <c r="Q681" s="193">
        <v>483385.36440000002</v>
      </c>
      <c r="R681" s="193">
        <v>342397.96149999998</v>
      </c>
      <c r="S681" s="193">
        <v>547836.74650000001</v>
      </c>
      <c r="T681" s="193">
        <v>382680.07459999999</v>
      </c>
      <c r="U681" s="193">
        <v>612288.12840000005</v>
      </c>
    </row>
    <row r="682" spans="1:21" x14ac:dyDescent="0.25">
      <c r="A682" s="192" t="s">
        <v>657</v>
      </c>
      <c r="B682" s="192" t="s">
        <v>143</v>
      </c>
      <c r="C682" s="192" t="s">
        <v>166</v>
      </c>
      <c r="D682" s="192" t="s">
        <v>450</v>
      </c>
      <c r="E682" s="192" t="s">
        <v>171</v>
      </c>
      <c r="F682" s="192" t="s">
        <v>654</v>
      </c>
      <c r="G682" s="192" t="s">
        <v>56</v>
      </c>
      <c r="H682" s="193">
        <v>111108.81819999999</v>
      </c>
      <c r="I682" s="193">
        <v>194440.4319</v>
      </c>
      <c r="J682" s="193">
        <v>144195.06450000001</v>
      </c>
      <c r="K682" s="193">
        <v>252341.3628</v>
      </c>
      <c r="L682" s="193">
        <v>172906.72380000001</v>
      </c>
      <c r="M682" s="193">
        <v>302586.76659999997</v>
      </c>
      <c r="N682" s="193">
        <v>206790.60990000001</v>
      </c>
      <c r="O682" s="193">
        <v>361883.5673</v>
      </c>
      <c r="P682" s="193">
        <v>243978.20749999999</v>
      </c>
      <c r="Q682" s="193">
        <v>426961.86310000002</v>
      </c>
      <c r="R682" s="193">
        <v>267618.9129</v>
      </c>
      <c r="S682" s="193">
        <v>468333.09759999998</v>
      </c>
      <c r="T682" s="193">
        <v>289060.16220000002</v>
      </c>
      <c r="U682" s="193">
        <v>505855.28399999999</v>
      </c>
    </row>
    <row r="683" spans="1:21" x14ac:dyDescent="0.25">
      <c r="A683" s="192" t="s">
        <v>657</v>
      </c>
      <c r="B683" s="192" t="s">
        <v>143</v>
      </c>
      <c r="C683" s="192" t="s">
        <v>166</v>
      </c>
      <c r="D683" s="192" t="s">
        <v>450</v>
      </c>
      <c r="E683" s="192" t="s">
        <v>171</v>
      </c>
      <c r="F683" s="192" t="s">
        <v>655</v>
      </c>
      <c r="G683" s="192" t="s">
        <v>5</v>
      </c>
      <c r="H683" s="193">
        <v>95878.123600000006</v>
      </c>
      <c r="I683" s="193">
        <v>167786.7164</v>
      </c>
      <c r="J683" s="193">
        <v>126008.3983</v>
      </c>
      <c r="K683" s="193">
        <v>220514.69699999999</v>
      </c>
      <c r="L683" s="193">
        <v>153556.2611</v>
      </c>
      <c r="M683" s="193">
        <v>268723.45679999999</v>
      </c>
      <c r="N683" s="193">
        <v>189055.05970000001</v>
      </c>
      <c r="O683" s="193">
        <v>330846.35450000002</v>
      </c>
      <c r="P683" s="193">
        <v>225258.1249</v>
      </c>
      <c r="Q683" s="193">
        <v>394201.71850000002</v>
      </c>
      <c r="R683" s="193">
        <v>248933.65770000001</v>
      </c>
      <c r="S683" s="193">
        <v>435633.90090000001</v>
      </c>
      <c r="T683" s="193">
        <v>270695.6618</v>
      </c>
      <c r="U683" s="193">
        <v>473717.4081</v>
      </c>
    </row>
    <row r="684" spans="1:21" x14ac:dyDescent="0.25">
      <c r="A684" s="192" t="s">
        <v>657</v>
      </c>
      <c r="B684" s="192" t="s">
        <v>143</v>
      </c>
      <c r="C684" s="192" t="s">
        <v>166</v>
      </c>
      <c r="D684" s="192" t="s">
        <v>450</v>
      </c>
      <c r="E684" s="192" t="s">
        <v>171</v>
      </c>
      <c r="F684" s="192" t="s">
        <v>656</v>
      </c>
      <c r="G684" s="192" t="s">
        <v>6</v>
      </c>
      <c r="H684" s="193">
        <v>86413.924799999993</v>
      </c>
      <c r="I684" s="193">
        <v>151224.36850000001</v>
      </c>
      <c r="J684" s="193">
        <v>117358.97530000001</v>
      </c>
      <c r="K684" s="193">
        <v>205378.20680000001</v>
      </c>
      <c r="L684" s="193">
        <v>148218.04800000001</v>
      </c>
      <c r="M684" s="193">
        <v>259381.58410000001</v>
      </c>
      <c r="N684" s="193">
        <v>194942.78400000001</v>
      </c>
      <c r="O684" s="193">
        <v>341149.87199999997</v>
      </c>
      <c r="P684" s="193">
        <v>241164.78</v>
      </c>
      <c r="Q684" s="193">
        <v>422038.3651</v>
      </c>
      <c r="R684" s="193">
        <v>271420.84399999998</v>
      </c>
      <c r="S684" s="193">
        <v>474986.47700000001</v>
      </c>
      <c r="T684" s="193">
        <v>301230.02799999999</v>
      </c>
      <c r="U684" s="193">
        <v>527152.54890000005</v>
      </c>
    </row>
    <row r="685" spans="1:21" x14ac:dyDescent="0.25">
      <c r="A685" s="192" t="s">
        <v>657</v>
      </c>
      <c r="B685" s="192" t="s">
        <v>143</v>
      </c>
      <c r="C685" s="192" t="s">
        <v>166</v>
      </c>
      <c r="D685" s="192" t="s">
        <v>450</v>
      </c>
      <c r="E685" s="192" t="s">
        <v>171</v>
      </c>
      <c r="F685" s="192" t="s">
        <v>657</v>
      </c>
      <c r="G685" s="192" t="s">
        <v>4</v>
      </c>
      <c r="H685" s="193">
        <v>98026.121199999994</v>
      </c>
      <c r="I685" s="193">
        <v>156841.79629999999</v>
      </c>
      <c r="J685" s="193">
        <v>137236.56969999999</v>
      </c>
      <c r="K685" s="193">
        <v>219578.5148</v>
      </c>
      <c r="L685" s="193">
        <v>176447.01819999999</v>
      </c>
      <c r="M685" s="193">
        <v>282315.23330000002</v>
      </c>
      <c r="N685" s="193">
        <v>235262.69089999999</v>
      </c>
      <c r="O685" s="193">
        <v>376420.31109999999</v>
      </c>
      <c r="P685" s="193">
        <v>294078.36369999999</v>
      </c>
      <c r="Q685" s="193">
        <v>470525.38880000002</v>
      </c>
      <c r="R685" s="193">
        <v>333288.81219999999</v>
      </c>
      <c r="S685" s="193">
        <v>533262.10739999998</v>
      </c>
      <c r="T685" s="193">
        <v>372499.26059999998</v>
      </c>
      <c r="U685" s="193">
        <v>595998.82590000005</v>
      </c>
    </row>
    <row r="686" spans="1:21" x14ac:dyDescent="0.25">
      <c r="A686" s="192" t="s">
        <v>657</v>
      </c>
      <c r="B686" s="192" t="s">
        <v>143</v>
      </c>
      <c r="C686" s="192" t="s">
        <v>172</v>
      </c>
      <c r="D686" s="192" t="s">
        <v>451</v>
      </c>
      <c r="E686" s="192" t="s">
        <v>552</v>
      </c>
      <c r="F686" s="192" t="s">
        <v>654</v>
      </c>
      <c r="G686" s="192" t="s">
        <v>56</v>
      </c>
      <c r="H686" s="193">
        <v>108541.8282</v>
      </c>
      <c r="I686" s="193">
        <v>189948.19940000001</v>
      </c>
      <c r="J686" s="193">
        <v>140795.07320000001</v>
      </c>
      <c r="K686" s="193">
        <v>246391.37830000001</v>
      </c>
      <c r="L686" s="193">
        <v>168784.4713</v>
      </c>
      <c r="M686" s="193">
        <v>295372.8248</v>
      </c>
      <c r="N686" s="193">
        <v>201792.6145</v>
      </c>
      <c r="O686" s="193">
        <v>353137.07539999997</v>
      </c>
      <c r="P686" s="193">
        <v>238022.9491</v>
      </c>
      <c r="Q686" s="193">
        <v>416540.16090000002</v>
      </c>
      <c r="R686" s="193">
        <v>261061.10990000001</v>
      </c>
      <c r="S686" s="193">
        <v>456856.9423</v>
      </c>
      <c r="T686" s="193">
        <v>281912.39789999998</v>
      </c>
      <c r="U686" s="193">
        <v>493346.69620000001</v>
      </c>
    </row>
    <row r="687" spans="1:21" x14ac:dyDescent="0.25">
      <c r="A687" s="192" t="s">
        <v>657</v>
      </c>
      <c r="B687" s="192" t="s">
        <v>143</v>
      </c>
      <c r="C687" s="192" t="s">
        <v>172</v>
      </c>
      <c r="D687" s="192" t="s">
        <v>451</v>
      </c>
      <c r="E687" s="192" t="s">
        <v>552</v>
      </c>
      <c r="F687" s="192" t="s">
        <v>655</v>
      </c>
      <c r="G687" s="192" t="s">
        <v>5</v>
      </c>
      <c r="H687" s="193">
        <v>93952.425399999993</v>
      </c>
      <c r="I687" s="193">
        <v>164416.7445</v>
      </c>
      <c r="J687" s="193">
        <v>123374.16069999999</v>
      </c>
      <c r="K687" s="193">
        <v>215904.7813</v>
      </c>
      <c r="L687" s="193">
        <v>150248.76420000001</v>
      </c>
      <c r="M687" s="193">
        <v>262935.33720000001</v>
      </c>
      <c r="N687" s="193">
        <v>184803.82370000001</v>
      </c>
      <c r="O687" s="193">
        <v>323406.69140000001</v>
      </c>
      <c r="P687" s="193">
        <v>220091.07980000001</v>
      </c>
      <c r="Q687" s="193">
        <v>385159.38949999999</v>
      </c>
      <c r="R687" s="193">
        <v>243177.63310000001</v>
      </c>
      <c r="S687" s="193">
        <v>425560.8578</v>
      </c>
      <c r="T687" s="193">
        <v>264369.52260000003</v>
      </c>
      <c r="U687" s="193">
        <v>462646.66460000002</v>
      </c>
    </row>
    <row r="688" spans="1:21" x14ac:dyDescent="0.25">
      <c r="A688" s="192" t="s">
        <v>657</v>
      </c>
      <c r="B688" s="192" t="s">
        <v>143</v>
      </c>
      <c r="C688" s="192" t="s">
        <v>172</v>
      </c>
      <c r="D688" s="192" t="s">
        <v>451</v>
      </c>
      <c r="E688" s="192" t="s">
        <v>552</v>
      </c>
      <c r="F688" s="192" t="s">
        <v>656</v>
      </c>
      <c r="G688" s="192" t="s">
        <v>6</v>
      </c>
      <c r="H688" s="193">
        <v>85013.613899999997</v>
      </c>
      <c r="I688" s="193">
        <v>148773.82440000001</v>
      </c>
      <c r="J688" s="193">
        <v>115550.9829</v>
      </c>
      <c r="K688" s="193">
        <v>202214.22</v>
      </c>
      <c r="L688" s="193">
        <v>146005.99410000001</v>
      </c>
      <c r="M688" s="193">
        <v>255510.48970000001</v>
      </c>
      <c r="N688" s="193">
        <v>192106.27470000001</v>
      </c>
      <c r="O688" s="193">
        <v>336185.98060000001</v>
      </c>
      <c r="P688" s="193">
        <v>237724.98319999999</v>
      </c>
      <c r="Q688" s="193">
        <v>416018.7206</v>
      </c>
      <c r="R688" s="193">
        <v>267602.37550000002</v>
      </c>
      <c r="S688" s="193">
        <v>468304.15720000002</v>
      </c>
      <c r="T688" s="193">
        <v>297051.70390000002</v>
      </c>
      <c r="U688" s="193">
        <v>519840.48180000001</v>
      </c>
    </row>
    <row r="689" spans="1:21" x14ac:dyDescent="0.25">
      <c r="A689" s="192" t="s">
        <v>657</v>
      </c>
      <c r="B689" s="192" t="s">
        <v>143</v>
      </c>
      <c r="C689" s="192" t="s">
        <v>172</v>
      </c>
      <c r="D689" s="192" t="s">
        <v>451</v>
      </c>
      <c r="E689" s="192" t="s">
        <v>552</v>
      </c>
      <c r="F689" s="192" t="s">
        <v>657</v>
      </c>
      <c r="G689" s="192" t="s">
        <v>4</v>
      </c>
      <c r="H689" s="193">
        <v>95768.623699999996</v>
      </c>
      <c r="I689" s="193">
        <v>153229.8003</v>
      </c>
      <c r="J689" s="193">
        <v>134076.07320000001</v>
      </c>
      <c r="K689" s="193">
        <v>214521.72029999999</v>
      </c>
      <c r="L689" s="193">
        <v>172383.52280000001</v>
      </c>
      <c r="M689" s="193">
        <v>275813.64049999998</v>
      </c>
      <c r="N689" s="193">
        <v>229844.69699999999</v>
      </c>
      <c r="O689" s="193">
        <v>367751.52069999999</v>
      </c>
      <c r="P689" s="193">
        <v>287305.87119999999</v>
      </c>
      <c r="Q689" s="193">
        <v>459689.4008</v>
      </c>
      <c r="R689" s="193">
        <v>325613.32079999999</v>
      </c>
      <c r="S689" s="193">
        <v>520981.321</v>
      </c>
      <c r="T689" s="193">
        <v>363920.77020000003</v>
      </c>
      <c r="U689" s="193">
        <v>582273.24100000004</v>
      </c>
    </row>
    <row r="690" spans="1:21" x14ac:dyDescent="0.25">
      <c r="A690" s="192" t="s">
        <v>657</v>
      </c>
      <c r="B690" s="192" t="s">
        <v>143</v>
      </c>
      <c r="C690" s="192" t="s">
        <v>172</v>
      </c>
      <c r="D690" s="192" t="s">
        <v>451</v>
      </c>
      <c r="E690" s="192" t="s">
        <v>162</v>
      </c>
      <c r="F690" s="192" t="s">
        <v>654</v>
      </c>
      <c r="G690" s="192" t="s">
        <v>56</v>
      </c>
      <c r="H690" s="193">
        <v>102527.641</v>
      </c>
      <c r="I690" s="193">
        <v>179423.37169999999</v>
      </c>
      <c r="J690" s="193">
        <v>133147.37239999999</v>
      </c>
      <c r="K690" s="193">
        <v>233007.90169999999</v>
      </c>
      <c r="L690" s="193">
        <v>159717.85389999999</v>
      </c>
      <c r="M690" s="193">
        <v>279506.24430000002</v>
      </c>
      <c r="N690" s="193">
        <v>191105.09899999999</v>
      </c>
      <c r="O690" s="193">
        <v>334433.92320000002</v>
      </c>
      <c r="P690" s="193">
        <v>225547.62640000001</v>
      </c>
      <c r="Q690" s="193">
        <v>394708.34600000002</v>
      </c>
      <c r="R690" s="193">
        <v>247435.47990000001</v>
      </c>
      <c r="S690" s="193">
        <v>433012.08970000001</v>
      </c>
      <c r="T690" s="193">
        <v>267343.2426</v>
      </c>
      <c r="U690" s="193">
        <v>467850.67440000002</v>
      </c>
    </row>
    <row r="691" spans="1:21" x14ac:dyDescent="0.25">
      <c r="A691" s="192" t="s">
        <v>657</v>
      </c>
      <c r="B691" s="192" t="s">
        <v>143</v>
      </c>
      <c r="C691" s="192" t="s">
        <v>172</v>
      </c>
      <c r="D691" s="192" t="s">
        <v>451</v>
      </c>
      <c r="E691" s="192" t="s">
        <v>162</v>
      </c>
      <c r="F691" s="192" t="s">
        <v>655</v>
      </c>
      <c r="G691" s="192" t="s">
        <v>5</v>
      </c>
      <c r="H691" s="193">
        <v>88098.562099999996</v>
      </c>
      <c r="I691" s="193">
        <v>154172.48370000001</v>
      </c>
      <c r="J691" s="193">
        <v>115917.89939999999</v>
      </c>
      <c r="K691" s="193">
        <v>202856.32399999999</v>
      </c>
      <c r="L691" s="193">
        <v>141385.83679999999</v>
      </c>
      <c r="M691" s="193">
        <v>247425.2144</v>
      </c>
      <c r="N691" s="193">
        <v>174302.99909999999</v>
      </c>
      <c r="O691" s="193">
        <v>305030.24849999999</v>
      </c>
      <c r="P691" s="193">
        <v>207812.81150000001</v>
      </c>
      <c r="Q691" s="193">
        <v>363672.42</v>
      </c>
      <c r="R691" s="193">
        <v>229714.19889999999</v>
      </c>
      <c r="S691" s="193">
        <v>401999.848</v>
      </c>
      <c r="T691" s="193">
        <v>249882.655</v>
      </c>
      <c r="U691" s="193">
        <v>437294.64620000002</v>
      </c>
    </row>
    <row r="692" spans="1:21" x14ac:dyDescent="0.25">
      <c r="A692" s="192" t="s">
        <v>657</v>
      </c>
      <c r="B692" s="192" t="s">
        <v>143</v>
      </c>
      <c r="C692" s="192" t="s">
        <v>172</v>
      </c>
      <c r="D692" s="192" t="s">
        <v>451</v>
      </c>
      <c r="E692" s="192" t="s">
        <v>162</v>
      </c>
      <c r="F692" s="192" t="s">
        <v>656</v>
      </c>
      <c r="G692" s="192" t="s">
        <v>6</v>
      </c>
      <c r="H692" s="193">
        <v>78968.195300000007</v>
      </c>
      <c r="I692" s="193">
        <v>138194.34169999999</v>
      </c>
      <c r="J692" s="193">
        <v>107125.5076</v>
      </c>
      <c r="K692" s="193">
        <v>187469.6384</v>
      </c>
      <c r="L692" s="193">
        <v>135201.36730000001</v>
      </c>
      <c r="M692" s="193">
        <v>236602.39290000001</v>
      </c>
      <c r="N692" s="193">
        <v>177728.32990000001</v>
      </c>
      <c r="O692" s="193">
        <v>311024.5772</v>
      </c>
      <c r="P692" s="193">
        <v>219779.01240000001</v>
      </c>
      <c r="Q692" s="193">
        <v>384613.27159999998</v>
      </c>
      <c r="R692" s="193">
        <v>247283.60070000001</v>
      </c>
      <c r="S692" s="193">
        <v>432746.30119999999</v>
      </c>
      <c r="T692" s="193">
        <v>274364.82900000003</v>
      </c>
      <c r="U692" s="193">
        <v>480138.45079999999</v>
      </c>
    </row>
    <row r="693" spans="1:21" x14ac:dyDescent="0.25">
      <c r="A693" s="192" t="s">
        <v>657</v>
      </c>
      <c r="B693" s="192" t="s">
        <v>143</v>
      </c>
      <c r="C693" s="192" t="s">
        <v>172</v>
      </c>
      <c r="D693" s="192" t="s">
        <v>451</v>
      </c>
      <c r="E693" s="192" t="s">
        <v>162</v>
      </c>
      <c r="F693" s="192" t="s">
        <v>657</v>
      </c>
      <c r="G693" s="192" t="s">
        <v>4</v>
      </c>
      <c r="H693" s="193">
        <v>90445.978799999997</v>
      </c>
      <c r="I693" s="193">
        <v>144713.56820000001</v>
      </c>
      <c r="J693" s="193">
        <v>126624.3703</v>
      </c>
      <c r="K693" s="193">
        <v>202598.99540000001</v>
      </c>
      <c r="L693" s="193">
        <v>162802.76180000001</v>
      </c>
      <c r="M693" s="193">
        <v>260484.4227</v>
      </c>
      <c r="N693" s="193">
        <v>217070.34899999999</v>
      </c>
      <c r="O693" s="193">
        <v>347312.5637</v>
      </c>
      <c r="P693" s="193">
        <v>271337.9363</v>
      </c>
      <c r="Q693" s="193">
        <v>434140.7046</v>
      </c>
      <c r="R693" s="193">
        <v>307516.32789999997</v>
      </c>
      <c r="S693" s="193">
        <v>492026.13189999998</v>
      </c>
      <c r="T693" s="193">
        <v>343694.7194</v>
      </c>
      <c r="U693" s="193">
        <v>549911.55909999995</v>
      </c>
    </row>
    <row r="694" spans="1:21" x14ac:dyDescent="0.25">
      <c r="A694" s="192" t="s">
        <v>657</v>
      </c>
      <c r="B694" s="192" t="s">
        <v>143</v>
      </c>
      <c r="C694" s="192" t="s">
        <v>172</v>
      </c>
      <c r="D694" s="192" t="s">
        <v>451</v>
      </c>
      <c r="E694" s="192" t="s">
        <v>173</v>
      </c>
      <c r="F694" s="192" t="s">
        <v>654</v>
      </c>
      <c r="G694" s="192" t="s">
        <v>56</v>
      </c>
      <c r="H694" s="193">
        <v>108586.6388</v>
      </c>
      <c r="I694" s="193">
        <v>190026.61790000001</v>
      </c>
      <c r="J694" s="193">
        <v>140889.77179999999</v>
      </c>
      <c r="K694" s="193">
        <v>246557.10070000001</v>
      </c>
      <c r="L694" s="193">
        <v>168922.14079999999</v>
      </c>
      <c r="M694" s="193">
        <v>295613.7463</v>
      </c>
      <c r="N694" s="193">
        <v>201993.44639999999</v>
      </c>
      <c r="O694" s="193">
        <v>353488.53110000002</v>
      </c>
      <c r="P694" s="193">
        <v>238291.04240000001</v>
      </c>
      <c r="Q694" s="193">
        <v>417009.32410000003</v>
      </c>
      <c r="R694" s="193">
        <v>261368.76490000001</v>
      </c>
      <c r="S694" s="193">
        <v>457395.33850000001</v>
      </c>
      <c r="T694" s="193">
        <v>282279.09509999998</v>
      </c>
      <c r="U694" s="193">
        <v>493988.41629999998</v>
      </c>
    </row>
    <row r="695" spans="1:21" x14ac:dyDescent="0.25">
      <c r="A695" s="192" t="s">
        <v>657</v>
      </c>
      <c r="B695" s="192" t="s">
        <v>143</v>
      </c>
      <c r="C695" s="192" t="s">
        <v>172</v>
      </c>
      <c r="D695" s="192" t="s">
        <v>451</v>
      </c>
      <c r="E695" s="192" t="s">
        <v>173</v>
      </c>
      <c r="F695" s="192" t="s">
        <v>655</v>
      </c>
      <c r="G695" s="192" t="s">
        <v>5</v>
      </c>
      <c r="H695" s="193">
        <v>93836.913100000005</v>
      </c>
      <c r="I695" s="193">
        <v>164214.59779999999</v>
      </c>
      <c r="J695" s="193">
        <v>123277.42080000001</v>
      </c>
      <c r="K695" s="193">
        <v>215735.4865</v>
      </c>
      <c r="L695" s="193">
        <v>150182.74470000001</v>
      </c>
      <c r="M695" s="193">
        <v>262819.80320000002</v>
      </c>
      <c r="N695" s="193">
        <v>184817.96580000001</v>
      </c>
      <c r="O695" s="193">
        <v>323431.44</v>
      </c>
      <c r="P695" s="193">
        <v>220162.11970000001</v>
      </c>
      <c r="Q695" s="193">
        <v>385283.70939999999</v>
      </c>
      <c r="R695" s="193">
        <v>243280.59349999999</v>
      </c>
      <c r="S695" s="193">
        <v>425741.03860000003</v>
      </c>
      <c r="T695" s="193">
        <v>264517.1335</v>
      </c>
      <c r="U695" s="193">
        <v>462904.98369999998</v>
      </c>
    </row>
    <row r="696" spans="1:21" x14ac:dyDescent="0.25">
      <c r="A696" s="192" t="s">
        <v>657</v>
      </c>
      <c r="B696" s="192" t="s">
        <v>143</v>
      </c>
      <c r="C696" s="192" t="s">
        <v>172</v>
      </c>
      <c r="D696" s="192" t="s">
        <v>451</v>
      </c>
      <c r="E696" s="192" t="s">
        <v>173</v>
      </c>
      <c r="F696" s="192" t="s">
        <v>656</v>
      </c>
      <c r="G696" s="192" t="s">
        <v>6</v>
      </c>
      <c r="H696" s="193">
        <v>84730.876600000003</v>
      </c>
      <c r="I696" s="193">
        <v>148279.03409999999</v>
      </c>
      <c r="J696" s="193">
        <v>115117.04</v>
      </c>
      <c r="K696" s="193">
        <v>201454.82</v>
      </c>
      <c r="L696" s="193">
        <v>145419.9405</v>
      </c>
      <c r="M696" s="193">
        <v>254484.89600000001</v>
      </c>
      <c r="N696" s="193">
        <v>191296.64600000001</v>
      </c>
      <c r="O696" s="193">
        <v>334769.13040000002</v>
      </c>
      <c r="P696" s="193">
        <v>236686.48740000001</v>
      </c>
      <c r="Q696" s="193">
        <v>414201.3529</v>
      </c>
      <c r="R696" s="193">
        <v>266405.4216</v>
      </c>
      <c r="S696" s="193">
        <v>466209.48790000001</v>
      </c>
      <c r="T696" s="193">
        <v>295691.58789999998</v>
      </c>
      <c r="U696" s="193">
        <v>517460.27870000002</v>
      </c>
    </row>
    <row r="697" spans="1:21" x14ac:dyDescent="0.25">
      <c r="A697" s="192" t="s">
        <v>657</v>
      </c>
      <c r="B697" s="192" t="s">
        <v>143</v>
      </c>
      <c r="C697" s="192" t="s">
        <v>172</v>
      </c>
      <c r="D697" s="192" t="s">
        <v>451</v>
      </c>
      <c r="E697" s="192" t="s">
        <v>173</v>
      </c>
      <c r="F697" s="192" t="s">
        <v>657</v>
      </c>
      <c r="G697" s="192" t="s">
        <v>4</v>
      </c>
      <c r="H697" s="193">
        <v>95804.302100000001</v>
      </c>
      <c r="I697" s="193">
        <v>153286.88570000001</v>
      </c>
      <c r="J697" s="193">
        <v>134126.02290000001</v>
      </c>
      <c r="K697" s="193">
        <v>214601.63990000001</v>
      </c>
      <c r="L697" s="193">
        <v>172447.7438</v>
      </c>
      <c r="M697" s="193">
        <v>275916.39419999998</v>
      </c>
      <c r="N697" s="193">
        <v>229930.32509999999</v>
      </c>
      <c r="O697" s="193">
        <v>367888.52559999999</v>
      </c>
      <c r="P697" s="193">
        <v>287412.90629999997</v>
      </c>
      <c r="Q697" s="193">
        <v>459860.6569</v>
      </c>
      <c r="R697" s="193">
        <v>325734.62719999999</v>
      </c>
      <c r="S697" s="193">
        <v>521175.41119999997</v>
      </c>
      <c r="T697" s="193">
        <v>364056.348</v>
      </c>
      <c r="U697" s="193">
        <v>582490.16540000006</v>
      </c>
    </row>
    <row r="698" spans="1:21" x14ac:dyDescent="0.25">
      <c r="A698" s="192" t="s">
        <v>657</v>
      </c>
      <c r="B698" s="192" t="s">
        <v>143</v>
      </c>
      <c r="C698" s="192" t="s">
        <v>172</v>
      </c>
      <c r="D698" s="192" t="s">
        <v>451</v>
      </c>
      <c r="E698" s="192" t="s">
        <v>174</v>
      </c>
      <c r="F698" s="192" t="s">
        <v>654</v>
      </c>
      <c r="G698" s="192" t="s">
        <v>56</v>
      </c>
      <c r="H698" s="193">
        <v>109093.9543</v>
      </c>
      <c r="I698" s="193">
        <v>190914.42009999999</v>
      </c>
      <c r="J698" s="193">
        <v>141455.6735</v>
      </c>
      <c r="K698" s="193">
        <v>247547.42860000001</v>
      </c>
      <c r="L698" s="193">
        <v>169539.69459999999</v>
      </c>
      <c r="M698" s="193">
        <v>296694.4657</v>
      </c>
      <c r="N698" s="193">
        <v>202640.4485</v>
      </c>
      <c r="O698" s="193">
        <v>354620.78480000002</v>
      </c>
      <c r="P698" s="193">
        <v>238975.57560000001</v>
      </c>
      <c r="Q698" s="193">
        <v>418207.25719999999</v>
      </c>
      <c r="R698" s="193">
        <v>262085.2487</v>
      </c>
      <c r="S698" s="193">
        <v>458649.18520000001</v>
      </c>
      <c r="T698" s="193">
        <v>282965.9423</v>
      </c>
      <c r="U698" s="193">
        <v>495190.39899999998</v>
      </c>
    </row>
    <row r="699" spans="1:21" x14ac:dyDescent="0.25">
      <c r="A699" s="192" t="s">
        <v>657</v>
      </c>
      <c r="B699" s="192" t="s">
        <v>143</v>
      </c>
      <c r="C699" s="192" t="s">
        <v>172</v>
      </c>
      <c r="D699" s="192" t="s">
        <v>451</v>
      </c>
      <c r="E699" s="192" t="s">
        <v>174</v>
      </c>
      <c r="F699" s="192" t="s">
        <v>655</v>
      </c>
      <c r="G699" s="192" t="s">
        <v>5</v>
      </c>
      <c r="H699" s="193">
        <v>94664.875400000004</v>
      </c>
      <c r="I699" s="193">
        <v>165663.53200000001</v>
      </c>
      <c r="J699" s="193">
        <v>124226.20050000001</v>
      </c>
      <c r="K699" s="193">
        <v>217395.85079999999</v>
      </c>
      <c r="L699" s="193">
        <v>151207.6776</v>
      </c>
      <c r="M699" s="193">
        <v>264613.43579999998</v>
      </c>
      <c r="N699" s="193">
        <v>185838.3486</v>
      </c>
      <c r="O699" s="193">
        <v>325217.11009999999</v>
      </c>
      <c r="P699" s="193">
        <v>221240.76070000001</v>
      </c>
      <c r="Q699" s="193">
        <v>387171.33110000001</v>
      </c>
      <c r="R699" s="193">
        <v>244410.71780000001</v>
      </c>
      <c r="S699" s="193">
        <v>427718.75599999999</v>
      </c>
      <c r="T699" s="193">
        <v>265655.83470000001</v>
      </c>
      <c r="U699" s="193">
        <v>464897.7108</v>
      </c>
    </row>
    <row r="700" spans="1:21" x14ac:dyDescent="0.25">
      <c r="A700" s="192" t="s">
        <v>657</v>
      </c>
      <c r="B700" s="192" t="s">
        <v>143</v>
      </c>
      <c r="C700" s="192" t="s">
        <v>172</v>
      </c>
      <c r="D700" s="192" t="s">
        <v>451</v>
      </c>
      <c r="E700" s="192" t="s">
        <v>174</v>
      </c>
      <c r="F700" s="192" t="s">
        <v>656</v>
      </c>
      <c r="G700" s="192" t="s">
        <v>6</v>
      </c>
      <c r="H700" s="193">
        <v>85929.1679</v>
      </c>
      <c r="I700" s="193">
        <v>150376.04380000001</v>
      </c>
      <c r="J700" s="193">
        <v>116870.86930000001</v>
      </c>
      <c r="K700" s="193">
        <v>204524.0214</v>
      </c>
      <c r="L700" s="193">
        <v>147731.11809999999</v>
      </c>
      <c r="M700" s="193">
        <v>258529.45680000001</v>
      </c>
      <c r="N700" s="193">
        <v>194434.6642</v>
      </c>
      <c r="O700" s="193">
        <v>340260.66230000003</v>
      </c>
      <c r="P700" s="193">
        <v>240661.93030000001</v>
      </c>
      <c r="Q700" s="193">
        <v>421158.37800000003</v>
      </c>
      <c r="R700" s="193">
        <v>270950.90769999998</v>
      </c>
      <c r="S700" s="193">
        <v>474164.08840000001</v>
      </c>
      <c r="T700" s="193">
        <v>300816.52500000002</v>
      </c>
      <c r="U700" s="193">
        <v>526428.91879999998</v>
      </c>
    </row>
    <row r="701" spans="1:21" x14ac:dyDescent="0.25">
      <c r="A701" s="192" t="s">
        <v>657</v>
      </c>
      <c r="B701" s="192" t="s">
        <v>143</v>
      </c>
      <c r="C701" s="192" t="s">
        <v>172</v>
      </c>
      <c r="D701" s="192" t="s">
        <v>451</v>
      </c>
      <c r="E701" s="192" t="s">
        <v>174</v>
      </c>
      <c r="F701" s="192" t="s">
        <v>657</v>
      </c>
      <c r="G701" s="192" t="s">
        <v>4</v>
      </c>
      <c r="H701" s="193">
        <v>96261.641199999998</v>
      </c>
      <c r="I701" s="193">
        <v>154018.62820000001</v>
      </c>
      <c r="J701" s="193">
        <v>134766.29759999999</v>
      </c>
      <c r="K701" s="193">
        <v>215626.07939999999</v>
      </c>
      <c r="L701" s="193">
        <v>173270.95420000001</v>
      </c>
      <c r="M701" s="193">
        <v>277233.5307</v>
      </c>
      <c r="N701" s="193">
        <v>231027.93890000001</v>
      </c>
      <c r="O701" s="193">
        <v>369644.70760000002</v>
      </c>
      <c r="P701" s="193">
        <v>288784.92359999998</v>
      </c>
      <c r="Q701" s="193">
        <v>462055.88459999999</v>
      </c>
      <c r="R701" s="193">
        <v>327289.58</v>
      </c>
      <c r="S701" s="193">
        <v>523663.3358</v>
      </c>
      <c r="T701" s="193">
        <v>365794.2365</v>
      </c>
      <c r="U701" s="193">
        <v>585270.78709999996</v>
      </c>
    </row>
    <row r="702" spans="1:21" x14ac:dyDescent="0.25">
      <c r="A702" s="192" t="s">
        <v>657</v>
      </c>
      <c r="B702" s="192" t="s">
        <v>143</v>
      </c>
      <c r="C702" s="192" t="s">
        <v>172</v>
      </c>
      <c r="D702" s="192" t="s">
        <v>451</v>
      </c>
      <c r="E702" s="192" t="s">
        <v>553</v>
      </c>
      <c r="F702" s="192" t="s">
        <v>654</v>
      </c>
      <c r="G702" s="192" t="s">
        <v>56</v>
      </c>
      <c r="H702" s="193">
        <v>103676.7043</v>
      </c>
      <c r="I702" s="193">
        <v>181434.23250000001</v>
      </c>
      <c r="J702" s="193">
        <v>134563.27239999999</v>
      </c>
      <c r="K702" s="193">
        <v>235485.7268</v>
      </c>
      <c r="L702" s="193">
        <v>161365.97169999999</v>
      </c>
      <c r="M702" s="193">
        <v>282390.45049999998</v>
      </c>
      <c r="N702" s="193">
        <v>193001.6012</v>
      </c>
      <c r="O702" s="193">
        <v>337752.80200000003</v>
      </c>
      <c r="P702" s="193">
        <v>227720.97570000001</v>
      </c>
      <c r="Q702" s="193">
        <v>398511.70750000002</v>
      </c>
      <c r="R702" s="193">
        <v>249791.41630000001</v>
      </c>
      <c r="S702" s="193">
        <v>437134.97840000002</v>
      </c>
      <c r="T702" s="193">
        <v>269817.0331</v>
      </c>
      <c r="U702" s="193">
        <v>472179.80800000002</v>
      </c>
    </row>
    <row r="703" spans="1:21" x14ac:dyDescent="0.25">
      <c r="A703" s="192" t="s">
        <v>657</v>
      </c>
      <c r="B703" s="192" t="s">
        <v>143</v>
      </c>
      <c r="C703" s="192" t="s">
        <v>172</v>
      </c>
      <c r="D703" s="192" t="s">
        <v>451</v>
      </c>
      <c r="E703" s="192" t="s">
        <v>553</v>
      </c>
      <c r="F703" s="192" t="s">
        <v>655</v>
      </c>
      <c r="G703" s="192" t="s">
        <v>5</v>
      </c>
      <c r="H703" s="193">
        <v>89407.948399999994</v>
      </c>
      <c r="I703" s="193">
        <v>156463.90960000001</v>
      </c>
      <c r="J703" s="193">
        <v>117525.23789999999</v>
      </c>
      <c r="K703" s="193">
        <v>205669.16630000001</v>
      </c>
      <c r="L703" s="193">
        <v>143237.64360000001</v>
      </c>
      <c r="M703" s="193">
        <v>250665.8762</v>
      </c>
      <c r="N703" s="193">
        <v>176386.1911</v>
      </c>
      <c r="O703" s="193">
        <v>308675.8345</v>
      </c>
      <c r="P703" s="193">
        <v>210183.21419999999</v>
      </c>
      <c r="Q703" s="193">
        <v>367820.62479999999</v>
      </c>
      <c r="R703" s="193">
        <v>232283.32990000001</v>
      </c>
      <c r="S703" s="193">
        <v>406495.8273</v>
      </c>
      <c r="T703" s="193">
        <v>252602.89189999999</v>
      </c>
      <c r="U703" s="193">
        <v>442055.06079999998</v>
      </c>
    </row>
    <row r="704" spans="1:21" x14ac:dyDescent="0.25">
      <c r="A704" s="192" t="s">
        <v>657</v>
      </c>
      <c r="B704" s="192" t="s">
        <v>143</v>
      </c>
      <c r="C704" s="192" t="s">
        <v>172</v>
      </c>
      <c r="D704" s="192" t="s">
        <v>451</v>
      </c>
      <c r="E704" s="192" t="s">
        <v>553</v>
      </c>
      <c r="F704" s="192" t="s">
        <v>656</v>
      </c>
      <c r="G704" s="192" t="s">
        <v>6</v>
      </c>
      <c r="H704" s="193">
        <v>80516.562600000005</v>
      </c>
      <c r="I704" s="193">
        <v>140903.98449999999</v>
      </c>
      <c r="J704" s="193">
        <v>109331.33259999999</v>
      </c>
      <c r="K704" s="193">
        <v>191329.83199999999</v>
      </c>
      <c r="L704" s="193">
        <v>138065.55489999999</v>
      </c>
      <c r="M704" s="193">
        <v>241614.7211</v>
      </c>
      <c r="N704" s="193">
        <v>181575.4705</v>
      </c>
      <c r="O704" s="193">
        <v>317757.0735</v>
      </c>
      <c r="P704" s="193">
        <v>224614.3982</v>
      </c>
      <c r="Q704" s="193">
        <v>393075.19689999998</v>
      </c>
      <c r="R704" s="193">
        <v>252783.6966</v>
      </c>
      <c r="S704" s="193">
        <v>442371.46909999999</v>
      </c>
      <c r="T704" s="193">
        <v>280534.33909999998</v>
      </c>
      <c r="U704" s="193">
        <v>490935.09330000001</v>
      </c>
    </row>
    <row r="705" spans="1:21" x14ac:dyDescent="0.25">
      <c r="A705" s="192" t="s">
        <v>657</v>
      </c>
      <c r="B705" s="192" t="s">
        <v>143</v>
      </c>
      <c r="C705" s="192" t="s">
        <v>172</v>
      </c>
      <c r="D705" s="192" t="s">
        <v>451</v>
      </c>
      <c r="E705" s="192" t="s">
        <v>553</v>
      </c>
      <c r="F705" s="192" t="s">
        <v>657</v>
      </c>
      <c r="G705" s="192" t="s">
        <v>4</v>
      </c>
      <c r="H705" s="193">
        <v>91467.692500000005</v>
      </c>
      <c r="I705" s="193">
        <v>146348.3101</v>
      </c>
      <c r="J705" s="193">
        <v>128054.7694</v>
      </c>
      <c r="K705" s="193">
        <v>204887.63399999999</v>
      </c>
      <c r="L705" s="193">
        <v>164641.84640000001</v>
      </c>
      <c r="M705" s="193">
        <v>263426.95819999999</v>
      </c>
      <c r="N705" s="193">
        <v>219522.46179999999</v>
      </c>
      <c r="O705" s="193">
        <v>351235.94420000003</v>
      </c>
      <c r="P705" s="193">
        <v>274403.0773</v>
      </c>
      <c r="Q705" s="193">
        <v>439044.9302</v>
      </c>
      <c r="R705" s="193">
        <v>310990.15429999999</v>
      </c>
      <c r="S705" s="193">
        <v>497584.25429999997</v>
      </c>
      <c r="T705" s="193">
        <v>347577.23129999998</v>
      </c>
      <c r="U705" s="193">
        <v>556123.57830000005</v>
      </c>
    </row>
    <row r="706" spans="1:21" x14ac:dyDescent="0.25">
      <c r="A706" s="192" t="s">
        <v>657</v>
      </c>
      <c r="B706" s="192" t="s">
        <v>143</v>
      </c>
      <c r="C706" s="192" t="s">
        <v>172</v>
      </c>
      <c r="D706" s="192" t="s">
        <v>451</v>
      </c>
      <c r="E706" s="192" t="s">
        <v>554</v>
      </c>
      <c r="F706" s="192" t="s">
        <v>654</v>
      </c>
      <c r="G706" s="192" t="s">
        <v>56</v>
      </c>
      <c r="H706" s="193">
        <v>106109.26609999999</v>
      </c>
      <c r="I706" s="193">
        <v>185691.2157</v>
      </c>
      <c r="J706" s="193">
        <v>137679.17249999999</v>
      </c>
      <c r="K706" s="193">
        <v>240938.552</v>
      </c>
      <c r="L706" s="193">
        <v>165075.2211</v>
      </c>
      <c r="M706" s="193">
        <v>288881.63689999998</v>
      </c>
      <c r="N706" s="193">
        <v>197397.1073</v>
      </c>
      <c r="O706" s="193">
        <v>345444.9376</v>
      </c>
      <c r="P706" s="193">
        <v>232871.96160000001</v>
      </c>
      <c r="Q706" s="193">
        <v>407525.93280000001</v>
      </c>
      <c r="R706" s="193">
        <v>255426.26209999999</v>
      </c>
      <c r="S706" s="193">
        <v>446995.95870000002</v>
      </c>
      <c r="T706" s="193">
        <v>275864.7144</v>
      </c>
      <c r="U706" s="193">
        <v>482763.2501</v>
      </c>
    </row>
    <row r="707" spans="1:21" x14ac:dyDescent="0.25">
      <c r="A707" s="192" t="s">
        <v>657</v>
      </c>
      <c r="B707" s="192" t="s">
        <v>143</v>
      </c>
      <c r="C707" s="192" t="s">
        <v>172</v>
      </c>
      <c r="D707" s="192" t="s">
        <v>451</v>
      </c>
      <c r="E707" s="192" t="s">
        <v>554</v>
      </c>
      <c r="F707" s="192" t="s">
        <v>655</v>
      </c>
      <c r="G707" s="192" t="s">
        <v>5</v>
      </c>
      <c r="H707" s="193">
        <v>91680.1872</v>
      </c>
      <c r="I707" s="193">
        <v>160440.32759999999</v>
      </c>
      <c r="J707" s="193">
        <v>120449.69960000001</v>
      </c>
      <c r="K707" s="193">
        <v>210786.9743</v>
      </c>
      <c r="L707" s="193">
        <v>146743.2041</v>
      </c>
      <c r="M707" s="193">
        <v>256800.60699999999</v>
      </c>
      <c r="N707" s="193">
        <v>180595.0074</v>
      </c>
      <c r="O707" s="193">
        <v>316041.26280000003</v>
      </c>
      <c r="P707" s="193">
        <v>215137.14679999999</v>
      </c>
      <c r="Q707" s="193">
        <v>376490.00679999997</v>
      </c>
      <c r="R707" s="193">
        <v>237730.48120000001</v>
      </c>
      <c r="S707" s="193">
        <v>416028.342</v>
      </c>
      <c r="T707" s="193">
        <v>258486.20680000001</v>
      </c>
      <c r="U707" s="193">
        <v>452350.86190000002</v>
      </c>
    </row>
    <row r="708" spans="1:21" x14ac:dyDescent="0.25">
      <c r="A708" s="192" t="s">
        <v>657</v>
      </c>
      <c r="B708" s="192" t="s">
        <v>143</v>
      </c>
      <c r="C708" s="192" t="s">
        <v>172</v>
      </c>
      <c r="D708" s="192" t="s">
        <v>451</v>
      </c>
      <c r="E708" s="192" t="s">
        <v>554</v>
      </c>
      <c r="F708" s="192" t="s">
        <v>656</v>
      </c>
      <c r="G708" s="192" t="s">
        <v>6</v>
      </c>
      <c r="H708" s="193">
        <v>82765.089099999997</v>
      </c>
      <c r="I708" s="193">
        <v>144838.90590000001</v>
      </c>
      <c r="J708" s="193">
        <v>112441.159</v>
      </c>
      <c r="K708" s="193">
        <v>196772.02830000001</v>
      </c>
      <c r="L708" s="193">
        <v>142035.77619999999</v>
      </c>
      <c r="M708" s="193">
        <v>248562.6084</v>
      </c>
      <c r="N708" s="193">
        <v>186840.875</v>
      </c>
      <c r="O708" s="193">
        <v>326971.53129999997</v>
      </c>
      <c r="P708" s="193">
        <v>231169.69380000001</v>
      </c>
      <c r="Q708" s="193">
        <v>404546.96419999999</v>
      </c>
      <c r="R708" s="193">
        <v>260193.03969999999</v>
      </c>
      <c r="S708" s="193">
        <v>455337.81939999998</v>
      </c>
      <c r="T708" s="193">
        <v>288793.02559999999</v>
      </c>
      <c r="U708" s="193">
        <v>505387.79470000003</v>
      </c>
    </row>
    <row r="709" spans="1:21" x14ac:dyDescent="0.25">
      <c r="A709" s="192" t="s">
        <v>657</v>
      </c>
      <c r="B709" s="192" t="s">
        <v>143</v>
      </c>
      <c r="C709" s="192" t="s">
        <v>172</v>
      </c>
      <c r="D709" s="192" t="s">
        <v>451</v>
      </c>
      <c r="E709" s="192" t="s">
        <v>554</v>
      </c>
      <c r="F709" s="192" t="s">
        <v>657</v>
      </c>
      <c r="G709" s="192" t="s">
        <v>4</v>
      </c>
      <c r="H709" s="193">
        <v>93618.157999999996</v>
      </c>
      <c r="I709" s="193">
        <v>149789.05499999999</v>
      </c>
      <c r="J709" s="193">
        <v>131065.42110000001</v>
      </c>
      <c r="K709" s="193">
        <v>209704.67689999999</v>
      </c>
      <c r="L709" s="193">
        <v>168512.6844</v>
      </c>
      <c r="M709" s="193">
        <v>269620.299</v>
      </c>
      <c r="N709" s="193">
        <v>224683.57920000001</v>
      </c>
      <c r="O709" s="193">
        <v>359493.73200000002</v>
      </c>
      <c r="P709" s="193">
        <v>280854.47399999999</v>
      </c>
      <c r="Q709" s="193">
        <v>449367.16499999998</v>
      </c>
      <c r="R709" s="193">
        <v>318301.73719999997</v>
      </c>
      <c r="S709" s="193">
        <v>509282.78700000001</v>
      </c>
      <c r="T709" s="193">
        <v>355749.00030000001</v>
      </c>
      <c r="U709" s="193">
        <v>569198.40890000004</v>
      </c>
    </row>
    <row r="710" spans="1:21" x14ac:dyDescent="0.25">
      <c r="A710" s="192" t="s">
        <v>657</v>
      </c>
      <c r="B710" s="192" t="s">
        <v>143</v>
      </c>
      <c r="C710" s="192" t="s">
        <v>172</v>
      </c>
      <c r="D710" s="192" t="s">
        <v>451</v>
      </c>
      <c r="E710" s="192" t="s">
        <v>555</v>
      </c>
      <c r="F710" s="192" t="s">
        <v>654</v>
      </c>
      <c r="G710" s="192" t="s">
        <v>56</v>
      </c>
      <c r="H710" s="193">
        <v>102438.01979999999</v>
      </c>
      <c r="I710" s="193">
        <v>179266.53469999999</v>
      </c>
      <c r="J710" s="193">
        <v>132957.97529999999</v>
      </c>
      <c r="K710" s="193">
        <v>232676.45689999999</v>
      </c>
      <c r="L710" s="193">
        <v>159442.51500000001</v>
      </c>
      <c r="M710" s="193">
        <v>279024.40120000002</v>
      </c>
      <c r="N710" s="193">
        <v>190703.43539999999</v>
      </c>
      <c r="O710" s="193">
        <v>333731.01189999998</v>
      </c>
      <c r="P710" s="193">
        <v>225011.43979999999</v>
      </c>
      <c r="Q710" s="193">
        <v>393770.0196</v>
      </c>
      <c r="R710" s="193">
        <v>246820.1698</v>
      </c>
      <c r="S710" s="193">
        <v>431935.29710000003</v>
      </c>
      <c r="T710" s="193">
        <v>266609.8481</v>
      </c>
      <c r="U710" s="193">
        <v>466567.23420000001</v>
      </c>
    </row>
    <row r="711" spans="1:21" x14ac:dyDescent="0.25">
      <c r="A711" s="192" t="s">
        <v>657</v>
      </c>
      <c r="B711" s="192" t="s">
        <v>143</v>
      </c>
      <c r="C711" s="192" t="s">
        <v>172</v>
      </c>
      <c r="D711" s="192" t="s">
        <v>451</v>
      </c>
      <c r="E711" s="192" t="s">
        <v>555</v>
      </c>
      <c r="F711" s="192" t="s">
        <v>655</v>
      </c>
      <c r="G711" s="192" t="s">
        <v>5</v>
      </c>
      <c r="H711" s="193">
        <v>88329.586899999995</v>
      </c>
      <c r="I711" s="193">
        <v>154576.777</v>
      </c>
      <c r="J711" s="193">
        <v>116111.3792</v>
      </c>
      <c r="K711" s="193">
        <v>203194.9136</v>
      </c>
      <c r="L711" s="193">
        <v>141517.8757</v>
      </c>
      <c r="M711" s="193">
        <v>247656.2824</v>
      </c>
      <c r="N711" s="193">
        <v>174274.7151</v>
      </c>
      <c r="O711" s="193">
        <v>304980.75140000001</v>
      </c>
      <c r="P711" s="193">
        <v>207670.73149999999</v>
      </c>
      <c r="Q711" s="193">
        <v>363423.78019999998</v>
      </c>
      <c r="R711" s="193">
        <v>229508.27799999999</v>
      </c>
      <c r="S711" s="193">
        <v>401639.4865</v>
      </c>
      <c r="T711" s="193">
        <v>249587.4332</v>
      </c>
      <c r="U711" s="193">
        <v>436778.00809999998</v>
      </c>
    </row>
    <row r="712" spans="1:21" x14ac:dyDescent="0.25">
      <c r="A712" s="192" t="s">
        <v>657</v>
      </c>
      <c r="B712" s="192" t="s">
        <v>143</v>
      </c>
      <c r="C712" s="192" t="s">
        <v>172</v>
      </c>
      <c r="D712" s="192" t="s">
        <v>451</v>
      </c>
      <c r="E712" s="192" t="s">
        <v>555</v>
      </c>
      <c r="F712" s="192" t="s">
        <v>656</v>
      </c>
      <c r="G712" s="192" t="s">
        <v>6</v>
      </c>
      <c r="H712" s="193">
        <v>79533.669899999994</v>
      </c>
      <c r="I712" s="193">
        <v>139183.9222</v>
      </c>
      <c r="J712" s="193">
        <v>107993.39350000001</v>
      </c>
      <c r="K712" s="193">
        <v>188988.43849999999</v>
      </c>
      <c r="L712" s="193">
        <v>136373.47450000001</v>
      </c>
      <c r="M712" s="193">
        <v>238653.5802</v>
      </c>
      <c r="N712" s="193">
        <v>179347.58730000001</v>
      </c>
      <c r="O712" s="193">
        <v>313858.27769999998</v>
      </c>
      <c r="P712" s="193">
        <v>221856.00399999999</v>
      </c>
      <c r="Q712" s="193">
        <v>388248.00699999998</v>
      </c>
      <c r="R712" s="193">
        <v>249677.5085</v>
      </c>
      <c r="S712" s="193">
        <v>436935.6398</v>
      </c>
      <c r="T712" s="193">
        <v>277085.06099999999</v>
      </c>
      <c r="U712" s="193">
        <v>484898.8567</v>
      </c>
    </row>
    <row r="713" spans="1:21" x14ac:dyDescent="0.25">
      <c r="A713" s="192" t="s">
        <v>657</v>
      </c>
      <c r="B713" s="192" t="s">
        <v>143</v>
      </c>
      <c r="C713" s="192" t="s">
        <v>172</v>
      </c>
      <c r="D713" s="192" t="s">
        <v>451</v>
      </c>
      <c r="E713" s="192" t="s">
        <v>555</v>
      </c>
      <c r="F713" s="192" t="s">
        <v>657</v>
      </c>
      <c r="G713" s="192" t="s">
        <v>4</v>
      </c>
      <c r="H713" s="193">
        <v>90374.622099999993</v>
      </c>
      <c r="I713" s="193">
        <v>144599.39739999999</v>
      </c>
      <c r="J713" s="193">
        <v>126524.4709</v>
      </c>
      <c r="K713" s="193">
        <v>202439.15640000001</v>
      </c>
      <c r="L713" s="193">
        <v>162674.31969999999</v>
      </c>
      <c r="M713" s="193">
        <v>260278.9154</v>
      </c>
      <c r="N713" s="193">
        <v>216899.09289999999</v>
      </c>
      <c r="O713" s="193">
        <v>347038.5539</v>
      </c>
      <c r="P713" s="193">
        <v>271123.86619999999</v>
      </c>
      <c r="Q713" s="193">
        <v>433798.1923</v>
      </c>
      <c r="R713" s="193">
        <v>307273.71500000003</v>
      </c>
      <c r="S713" s="193">
        <v>491637.95130000002</v>
      </c>
      <c r="T713" s="193">
        <v>343423.5638</v>
      </c>
      <c r="U713" s="193">
        <v>549477.71030000004</v>
      </c>
    </row>
    <row r="714" spans="1:21" x14ac:dyDescent="0.25">
      <c r="A714" s="192" t="s">
        <v>657</v>
      </c>
      <c r="B714" s="192" t="s">
        <v>143</v>
      </c>
      <c r="C714" s="192" t="s">
        <v>175</v>
      </c>
      <c r="D714" s="192" t="s">
        <v>452</v>
      </c>
      <c r="E714" s="192" t="s">
        <v>176</v>
      </c>
      <c r="F714" s="192" t="s">
        <v>654</v>
      </c>
      <c r="G714" s="192" t="s">
        <v>56</v>
      </c>
      <c r="H714" s="193">
        <v>117630.321</v>
      </c>
      <c r="I714" s="193">
        <v>205853.06169999999</v>
      </c>
      <c r="J714" s="193">
        <v>152408.66699999999</v>
      </c>
      <c r="K714" s="193">
        <v>266715.16720000003</v>
      </c>
      <c r="L714" s="193">
        <v>182590.89499999999</v>
      </c>
      <c r="M714" s="193">
        <v>319534.06630000001</v>
      </c>
      <c r="N714" s="193">
        <v>218125.1275</v>
      </c>
      <c r="O714" s="193">
        <v>381718.9731</v>
      </c>
      <c r="P714" s="193">
        <v>257138.06340000001</v>
      </c>
      <c r="Q714" s="193">
        <v>449991.61109999998</v>
      </c>
      <c r="R714" s="193">
        <v>281961.02669999999</v>
      </c>
      <c r="S714" s="193">
        <v>493431.79670000001</v>
      </c>
      <c r="T714" s="193">
        <v>304316.16470000002</v>
      </c>
      <c r="U714" s="193">
        <v>532553.28839999996</v>
      </c>
    </row>
    <row r="715" spans="1:21" x14ac:dyDescent="0.25">
      <c r="A715" s="192" t="s">
        <v>657</v>
      </c>
      <c r="B715" s="192" t="s">
        <v>143</v>
      </c>
      <c r="C715" s="192" t="s">
        <v>175</v>
      </c>
      <c r="D715" s="192" t="s">
        <v>452</v>
      </c>
      <c r="E715" s="192" t="s">
        <v>176</v>
      </c>
      <c r="F715" s="192" t="s">
        <v>655</v>
      </c>
      <c r="G715" s="192" t="s">
        <v>5</v>
      </c>
      <c r="H715" s="193">
        <v>102559.94929999999</v>
      </c>
      <c r="I715" s="193">
        <v>179479.91140000001</v>
      </c>
      <c r="J715" s="193">
        <v>134413.43919999999</v>
      </c>
      <c r="K715" s="193">
        <v>235223.51869999999</v>
      </c>
      <c r="L715" s="193">
        <v>163444.12119999999</v>
      </c>
      <c r="M715" s="193">
        <v>286027.2121</v>
      </c>
      <c r="N715" s="193">
        <v>200576.2672</v>
      </c>
      <c r="O715" s="193">
        <v>351008.46759999997</v>
      </c>
      <c r="P715" s="193">
        <v>238615.03409999999</v>
      </c>
      <c r="Q715" s="193">
        <v>417576.30979999999</v>
      </c>
      <c r="R715" s="193">
        <v>263527.21610000002</v>
      </c>
      <c r="S715" s="193">
        <v>461172.62819999998</v>
      </c>
      <c r="T715" s="193">
        <v>286321.23060000001</v>
      </c>
      <c r="U715" s="193">
        <v>501062.15360000002</v>
      </c>
    </row>
    <row r="716" spans="1:21" x14ac:dyDescent="0.25">
      <c r="A716" s="192" t="s">
        <v>657</v>
      </c>
      <c r="B716" s="192" t="s">
        <v>143</v>
      </c>
      <c r="C716" s="192" t="s">
        <v>175</v>
      </c>
      <c r="D716" s="192" t="s">
        <v>452</v>
      </c>
      <c r="E716" s="192" t="s">
        <v>176</v>
      </c>
      <c r="F716" s="192" t="s">
        <v>656</v>
      </c>
      <c r="G716" s="192" t="s">
        <v>6</v>
      </c>
      <c r="H716" s="193">
        <v>93657.634699999995</v>
      </c>
      <c r="I716" s="193">
        <v>163900.86079999999</v>
      </c>
      <c r="J716" s="193">
        <v>127538.27989999999</v>
      </c>
      <c r="K716" s="193">
        <v>223191.98989999999</v>
      </c>
      <c r="L716" s="193">
        <v>161333.8524</v>
      </c>
      <c r="M716" s="193">
        <v>282334.2415</v>
      </c>
      <c r="N716" s="193">
        <v>212458.74710000001</v>
      </c>
      <c r="O716" s="193">
        <v>371802.80729999999</v>
      </c>
      <c r="P716" s="193">
        <v>263086.1937</v>
      </c>
      <c r="Q716" s="193">
        <v>460400.83919999999</v>
      </c>
      <c r="R716" s="193">
        <v>296285.10489999998</v>
      </c>
      <c r="S716" s="193">
        <v>518498.93359999999</v>
      </c>
      <c r="T716" s="193">
        <v>329041.84000000003</v>
      </c>
      <c r="U716" s="193">
        <v>575823.22010000004</v>
      </c>
    </row>
    <row r="717" spans="1:21" x14ac:dyDescent="0.25">
      <c r="A717" s="192" t="s">
        <v>657</v>
      </c>
      <c r="B717" s="192" t="s">
        <v>143</v>
      </c>
      <c r="C717" s="192" t="s">
        <v>175</v>
      </c>
      <c r="D717" s="192" t="s">
        <v>452</v>
      </c>
      <c r="E717" s="192" t="s">
        <v>176</v>
      </c>
      <c r="F717" s="192" t="s">
        <v>657</v>
      </c>
      <c r="G717" s="192" t="s">
        <v>4</v>
      </c>
      <c r="H717" s="193">
        <v>103806.1053</v>
      </c>
      <c r="I717" s="193">
        <v>166089.77100000001</v>
      </c>
      <c r="J717" s="193">
        <v>145328.54740000001</v>
      </c>
      <c r="K717" s="193">
        <v>232525.67920000001</v>
      </c>
      <c r="L717" s="193">
        <v>186850.9895</v>
      </c>
      <c r="M717" s="193">
        <v>298961.58769999997</v>
      </c>
      <c r="N717" s="193">
        <v>249134.65270000001</v>
      </c>
      <c r="O717" s="193">
        <v>398615.45020000002</v>
      </c>
      <c r="P717" s="193">
        <v>311418.31579999998</v>
      </c>
      <c r="Q717" s="193">
        <v>498269.31270000001</v>
      </c>
      <c r="R717" s="193">
        <v>352940.75790000003</v>
      </c>
      <c r="S717" s="193">
        <v>564705.22109999997</v>
      </c>
      <c r="T717" s="193">
        <v>394463.2</v>
      </c>
      <c r="U717" s="193">
        <v>631141.12950000004</v>
      </c>
    </row>
    <row r="718" spans="1:21" x14ac:dyDescent="0.25">
      <c r="A718" s="192" t="s">
        <v>657</v>
      </c>
      <c r="B718" s="192" t="s">
        <v>143</v>
      </c>
      <c r="C718" s="192" t="s">
        <v>175</v>
      </c>
      <c r="D718" s="192" t="s">
        <v>452</v>
      </c>
      <c r="E718" s="192" t="s">
        <v>177</v>
      </c>
      <c r="F718" s="192" t="s">
        <v>654</v>
      </c>
      <c r="G718" s="192" t="s">
        <v>56</v>
      </c>
      <c r="H718" s="193">
        <v>118779.3878</v>
      </c>
      <c r="I718" s="193">
        <v>207863.92869999999</v>
      </c>
      <c r="J718" s="193">
        <v>153824.57149999999</v>
      </c>
      <c r="K718" s="193">
        <v>269193.00020000001</v>
      </c>
      <c r="L718" s="193">
        <v>184239.01819999999</v>
      </c>
      <c r="M718" s="193">
        <v>322418.2818</v>
      </c>
      <c r="N718" s="193">
        <v>220021.63589999999</v>
      </c>
      <c r="O718" s="193">
        <v>385037.8628</v>
      </c>
      <c r="P718" s="193">
        <v>259311.42009999999</v>
      </c>
      <c r="Q718" s="193">
        <v>453794.9852</v>
      </c>
      <c r="R718" s="193">
        <v>284316.97100000002</v>
      </c>
      <c r="S718" s="193">
        <v>497554.69939999998</v>
      </c>
      <c r="T718" s="193">
        <v>306789.96380000003</v>
      </c>
      <c r="U718" s="193">
        <v>536882.43669999996</v>
      </c>
    </row>
    <row r="719" spans="1:21" x14ac:dyDescent="0.25">
      <c r="A719" s="192" t="s">
        <v>657</v>
      </c>
      <c r="B719" s="192" t="s">
        <v>143</v>
      </c>
      <c r="C719" s="192" t="s">
        <v>175</v>
      </c>
      <c r="D719" s="192" t="s">
        <v>452</v>
      </c>
      <c r="E719" s="192" t="s">
        <v>177</v>
      </c>
      <c r="F719" s="192" t="s">
        <v>655</v>
      </c>
      <c r="G719" s="192" t="s">
        <v>5</v>
      </c>
      <c r="H719" s="193">
        <v>103869.3391</v>
      </c>
      <c r="I719" s="193">
        <v>181771.34349999999</v>
      </c>
      <c r="J719" s="193">
        <v>136020.78219999999</v>
      </c>
      <c r="K719" s="193">
        <v>238036.3688</v>
      </c>
      <c r="L719" s="193">
        <v>165295.9333</v>
      </c>
      <c r="M719" s="193">
        <v>289267.88319999998</v>
      </c>
      <c r="N719" s="193">
        <v>202659.46539999999</v>
      </c>
      <c r="O719" s="193">
        <v>354654.06449999998</v>
      </c>
      <c r="P719" s="193">
        <v>240985.44409999999</v>
      </c>
      <c r="Q719" s="193">
        <v>421724.52720000001</v>
      </c>
      <c r="R719" s="193">
        <v>266096.35519999999</v>
      </c>
      <c r="S719" s="193">
        <v>465668.6214</v>
      </c>
      <c r="T719" s="193">
        <v>289041.47600000002</v>
      </c>
      <c r="U719" s="193">
        <v>505822.58309999999</v>
      </c>
    </row>
    <row r="720" spans="1:21" x14ac:dyDescent="0.25">
      <c r="A720" s="192" t="s">
        <v>657</v>
      </c>
      <c r="B720" s="192" t="s">
        <v>143</v>
      </c>
      <c r="C720" s="192" t="s">
        <v>175</v>
      </c>
      <c r="D720" s="192" t="s">
        <v>452</v>
      </c>
      <c r="E720" s="192" t="s">
        <v>177</v>
      </c>
      <c r="F720" s="192" t="s">
        <v>656</v>
      </c>
      <c r="G720" s="192" t="s">
        <v>6</v>
      </c>
      <c r="H720" s="193">
        <v>95206.005900000004</v>
      </c>
      <c r="I720" s="193">
        <v>166610.51019999999</v>
      </c>
      <c r="J720" s="193">
        <v>129744.11010000001</v>
      </c>
      <c r="K720" s="193">
        <v>227052.19279999999</v>
      </c>
      <c r="L720" s="193">
        <v>164198.04670000001</v>
      </c>
      <c r="M720" s="193">
        <v>287346.58169999998</v>
      </c>
      <c r="N720" s="193">
        <v>216305.89679999999</v>
      </c>
      <c r="O720" s="193">
        <v>378535.31949999998</v>
      </c>
      <c r="P720" s="193">
        <v>267921.59090000001</v>
      </c>
      <c r="Q720" s="193">
        <v>468862.7843</v>
      </c>
      <c r="R720" s="193">
        <v>301785.21370000002</v>
      </c>
      <c r="S720" s="193">
        <v>528124.12399999995</v>
      </c>
      <c r="T720" s="193">
        <v>335211.36440000002</v>
      </c>
      <c r="U720" s="193">
        <v>586619.88780000003</v>
      </c>
    </row>
    <row r="721" spans="1:21" x14ac:dyDescent="0.25">
      <c r="A721" s="192" t="s">
        <v>657</v>
      </c>
      <c r="B721" s="192" t="s">
        <v>143</v>
      </c>
      <c r="C721" s="192" t="s">
        <v>175</v>
      </c>
      <c r="D721" s="192" t="s">
        <v>452</v>
      </c>
      <c r="E721" s="192" t="s">
        <v>177</v>
      </c>
      <c r="F721" s="192" t="s">
        <v>657</v>
      </c>
      <c r="G721" s="192" t="s">
        <v>4</v>
      </c>
      <c r="H721" s="193">
        <v>104827.8221</v>
      </c>
      <c r="I721" s="193">
        <v>167724.51790000001</v>
      </c>
      <c r="J721" s="193">
        <v>146758.9509</v>
      </c>
      <c r="K721" s="193">
        <v>234814.32490000001</v>
      </c>
      <c r="L721" s="193">
        <v>188690.07980000001</v>
      </c>
      <c r="M721" s="193">
        <v>301904.13209999999</v>
      </c>
      <c r="N721" s="193">
        <v>251586.77299999999</v>
      </c>
      <c r="O721" s="193">
        <v>402538.84289999999</v>
      </c>
      <c r="P721" s="193">
        <v>314483.46620000002</v>
      </c>
      <c r="Q721" s="193">
        <v>503173.55349999998</v>
      </c>
      <c r="R721" s="193">
        <v>356414.59509999998</v>
      </c>
      <c r="S721" s="193">
        <v>570263.36069999996</v>
      </c>
      <c r="T721" s="193">
        <v>398345.72389999998</v>
      </c>
      <c r="U721" s="193">
        <v>637353.16780000005</v>
      </c>
    </row>
    <row r="722" spans="1:21" x14ac:dyDescent="0.25">
      <c r="A722" s="192" t="s">
        <v>657</v>
      </c>
      <c r="B722" s="192" t="s">
        <v>143</v>
      </c>
      <c r="C722" s="192" t="s">
        <v>175</v>
      </c>
      <c r="D722" s="192" t="s">
        <v>452</v>
      </c>
      <c r="E722" s="192" t="s">
        <v>178</v>
      </c>
      <c r="F722" s="192" t="s">
        <v>654</v>
      </c>
      <c r="G722" s="192" t="s">
        <v>56</v>
      </c>
      <c r="H722" s="193">
        <v>118913.81600000001</v>
      </c>
      <c r="I722" s="193">
        <v>208099.17800000001</v>
      </c>
      <c r="J722" s="193">
        <v>154108.66260000001</v>
      </c>
      <c r="K722" s="193">
        <v>269690.15950000001</v>
      </c>
      <c r="L722" s="193">
        <v>184652.02129999999</v>
      </c>
      <c r="M722" s="193">
        <v>323141.03720000002</v>
      </c>
      <c r="N722" s="193">
        <v>220624.12520000001</v>
      </c>
      <c r="O722" s="193">
        <v>386092.21909999999</v>
      </c>
      <c r="P722" s="193">
        <v>260115.69270000001</v>
      </c>
      <c r="Q722" s="193">
        <v>455202.46220000001</v>
      </c>
      <c r="R722" s="193">
        <v>285239.92820000002</v>
      </c>
      <c r="S722" s="193">
        <v>499169.87430000002</v>
      </c>
      <c r="T722" s="193">
        <v>307890.04700000002</v>
      </c>
      <c r="U722" s="193">
        <v>538807.58219999995</v>
      </c>
    </row>
    <row r="723" spans="1:21" x14ac:dyDescent="0.25">
      <c r="A723" s="192" t="s">
        <v>657</v>
      </c>
      <c r="B723" s="192" t="s">
        <v>143</v>
      </c>
      <c r="C723" s="192" t="s">
        <v>175</v>
      </c>
      <c r="D723" s="192" t="s">
        <v>452</v>
      </c>
      <c r="E723" s="192" t="s">
        <v>178</v>
      </c>
      <c r="F723" s="192" t="s">
        <v>655</v>
      </c>
      <c r="G723" s="192" t="s">
        <v>5</v>
      </c>
      <c r="H723" s="193">
        <v>103522.7985</v>
      </c>
      <c r="I723" s="193">
        <v>181164.89730000001</v>
      </c>
      <c r="J723" s="193">
        <v>135730.55799999999</v>
      </c>
      <c r="K723" s="193">
        <v>237528.47649999999</v>
      </c>
      <c r="L723" s="193">
        <v>165097.86970000001</v>
      </c>
      <c r="M723" s="193">
        <v>288921.27189999999</v>
      </c>
      <c r="N723" s="193">
        <v>202701.88519999999</v>
      </c>
      <c r="O723" s="193">
        <v>354728.2991</v>
      </c>
      <c r="P723" s="193">
        <v>241198.55669999999</v>
      </c>
      <c r="Q723" s="193">
        <v>422097.4743</v>
      </c>
      <c r="R723" s="193">
        <v>266405.22840000002</v>
      </c>
      <c r="S723" s="193">
        <v>466209.14970000001</v>
      </c>
      <c r="T723" s="193">
        <v>289484.3002</v>
      </c>
      <c r="U723" s="193">
        <v>506597.52529999998</v>
      </c>
    </row>
    <row r="724" spans="1:21" x14ac:dyDescent="0.25">
      <c r="A724" s="192" t="s">
        <v>657</v>
      </c>
      <c r="B724" s="192" t="s">
        <v>143</v>
      </c>
      <c r="C724" s="192" t="s">
        <v>175</v>
      </c>
      <c r="D724" s="192" t="s">
        <v>452</v>
      </c>
      <c r="E724" s="192" t="s">
        <v>178</v>
      </c>
      <c r="F724" s="192" t="s">
        <v>656</v>
      </c>
      <c r="G724" s="192" t="s">
        <v>6</v>
      </c>
      <c r="H724" s="193">
        <v>94357.790200000003</v>
      </c>
      <c r="I724" s="193">
        <v>165126.1329</v>
      </c>
      <c r="J724" s="193">
        <v>128442.27619999999</v>
      </c>
      <c r="K724" s="193">
        <v>224773.98329999999</v>
      </c>
      <c r="L724" s="193">
        <v>162439.8793</v>
      </c>
      <c r="M724" s="193">
        <v>284269.78879999998</v>
      </c>
      <c r="N724" s="193">
        <v>213877.00169999999</v>
      </c>
      <c r="O724" s="193">
        <v>374284.75300000003</v>
      </c>
      <c r="P724" s="193">
        <v>264806.09210000001</v>
      </c>
      <c r="Q724" s="193">
        <v>463410.66139999998</v>
      </c>
      <c r="R724" s="193">
        <v>298194.33919999999</v>
      </c>
      <c r="S724" s="193">
        <v>521840.09350000002</v>
      </c>
      <c r="T724" s="193">
        <v>331131.00209999998</v>
      </c>
      <c r="U724" s="193">
        <v>579479.25360000005</v>
      </c>
    </row>
    <row r="725" spans="1:21" x14ac:dyDescent="0.25">
      <c r="A725" s="192" t="s">
        <v>657</v>
      </c>
      <c r="B725" s="192" t="s">
        <v>143</v>
      </c>
      <c r="C725" s="192" t="s">
        <v>175</v>
      </c>
      <c r="D725" s="192" t="s">
        <v>452</v>
      </c>
      <c r="E725" s="192" t="s">
        <v>178</v>
      </c>
      <c r="F725" s="192" t="s">
        <v>657</v>
      </c>
      <c r="G725" s="192" t="s">
        <v>4</v>
      </c>
      <c r="H725" s="193">
        <v>104934.85400000001</v>
      </c>
      <c r="I725" s="193">
        <v>167895.7689</v>
      </c>
      <c r="J725" s="193">
        <v>146908.79560000001</v>
      </c>
      <c r="K725" s="193">
        <v>235054.07639999999</v>
      </c>
      <c r="L725" s="193">
        <v>188882.7372</v>
      </c>
      <c r="M725" s="193">
        <v>302212.38400000002</v>
      </c>
      <c r="N725" s="193">
        <v>251843.64970000001</v>
      </c>
      <c r="O725" s="193">
        <v>402949.84539999999</v>
      </c>
      <c r="P725" s="193">
        <v>314804.56199999998</v>
      </c>
      <c r="Q725" s="193">
        <v>503687.30670000002</v>
      </c>
      <c r="R725" s="193">
        <v>356778.5037</v>
      </c>
      <c r="S725" s="193">
        <v>570845.61439999996</v>
      </c>
      <c r="T725" s="193">
        <v>398752.44520000002</v>
      </c>
      <c r="U725" s="193">
        <v>638003.92189999996</v>
      </c>
    </row>
    <row r="726" spans="1:21" x14ac:dyDescent="0.25">
      <c r="A726" s="192" t="s">
        <v>657</v>
      </c>
      <c r="B726" s="192" t="s">
        <v>143</v>
      </c>
      <c r="C726" s="192" t="s">
        <v>175</v>
      </c>
      <c r="D726" s="192" t="s">
        <v>452</v>
      </c>
      <c r="E726" s="192" t="s">
        <v>179</v>
      </c>
      <c r="F726" s="192" t="s">
        <v>654</v>
      </c>
      <c r="G726" s="192" t="s">
        <v>56</v>
      </c>
      <c r="H726" s="193">
        <v>116346.826</v>
      </c>
      <c r="I726" s="193">
        <v>203606.9455</v>
      </c>
      <c r="J726" s="193">
        <v>150708.67139999999</v>
      </c>
      <c r="K726" s="193">
        <v>263740.17499999999</v>
      </c>
      <c r="L726" s="193">
        <v>180529.76879999999</v>
      </c>
      <c r="M726" s="193">
        <v>315927.09539999999</v>
      </c>
      <c r="N726" s="193">
        <v>215626.1298</v>
      </c>
      <c r="O726" s="193">
        <v>377345.72720000002</v>
      </c>
      <c r="P726" s="193">
        <v>254160.43419999999</v>
      </c>
      <c r="Q726" s="193">
        <v>444780.7599</v>
      </c>
      <c r="R726" s="193">
        <v>278682.12520000001</v>
      </c>
      <c r="S726" s="193">
        <v>487693.71909999999</v>
      </c>
      <c r="T726" s="193">
        <v>300742.28259999998</v>
      </c>
      <c r="U726" s="193">
        <v>526298.99450000003</v>
      </c>
    </row>
    <row r="727" spans="1:21" x14ac:dyDescent="0.25">
      <c r="A727" s="192" t="s">
        <v>657</v>
      </c>
      <c r="B727" s="192" t="s">
        <v>143</v>
      </c>
      <c r="C727" s="192" t="s">
        <v>175</v>
      </c>
      <c r="D727" s="192" t="s">
        <v>452</v>
      </c>
      <c r="E727" s="192" t="s">
        <v>179</v>
      </c>
      <c r="F727" s="192" t="s">
        <v>655</v>
      </c>
      <c r="G727" s="192" t="s">
        <v>5</v>
      </c>
      <c r="H727" s="193">
        <v>101597.10030000001</v>
      </c>
      <c r="I727" s="193">
        <v>177794.92540000001</v>
      </c>
      <c r="J727" s="193">
        <v>133096.3205</v>
      </c>
      <c r="K727" s="193">
        <v>232918.56090000001</v>
      </c>
      <c r="L727" s="193">
        <v>161790.37280000001</v>
      </c>
      <c r="M727" s="193">
        <v>283133.15230000002</v>
      </c>
      <c r="N727" s="193">
        <v>198450.64920000001</v>
      </c>
      <c r="O727" s="193">
        <v>347288.6361</v>
      </c>
      <c r="P727" s="193">
        <v>236031.51149999999</v>
      </c>
      <c r="Q727" s="193">
        <v>413055.14520000003</v>
      </c>
      <c r="R727" s="193">
        <v>260649.20379999999</v>
      </c>
      <c r="S727" s="193">
        <v>456136.1066</v>
      </c>
      <c r="T727" s="193">
        <v>283158.16100000002</v>
      </c>
      <c r="U727" s="193">
        <v>495526.7819</v>
      </c>
    </row>
    <row r="728" spans="1:21" x14ac:dyDescent="0.25">
      <c r="A728" s="192" t="s">
        <v>657</v>
      </c>
      <c r="B728" s="192" t="s">
        <v>143</v>
      </c>
      <c r="C728" s="192" t="s">
        <v>175</v>
      </c>
      <c r="D728" s="192" t="s">
        <v>452</v>
      </c>
      <c r="E728" s="192" t="s">
        <v>179</v>
      </c>
      <c r="F728" s="192" t="s">
        <v>656</v>
      </c>
      <c r="G728" s="192" t="s">
        <v>6</v>
      </c>
      <c r="H728" s="193">
        <v>92957.479300000006</v>
      </c>
      <c r="I728" s="193">
        <v>162675.5888</v>
      </c>
      <c r="J728" s="193">
        <v>126634.2837</v>
      </c>
      <c r="K728" s="193">
        <v>221609.99650000001</v>
      </c>
      <c r="L728" s="193">
        <v>160227.8253</v>
      </c>
      <c r="M728" s="193">
        <v>280398.69439999998</v>
      </c>
      <c r="N728" s="193">
        <v>211040.49230000001</v>
      </c>
      <c r="O728" s="193">
        <v>369320.8616</v>
      </c>
      <c r="P728" s="193">
        <v>261366.2954</v>
      </c>
      <c r="Q728" s="193">
        <v>457391.01699999999</v>
      </c>
      <c r="R728" s="193">
        <v>294375.87070000003</v>
      </c>
      <c r="S728" s="193">
        <v>515157.77370000002</v>
      </c>
      <c r="T728" s="193">
        <v>326952.67800000001</v>
      </c>
      <c r="U728" s="193">
        <v>572167.18649999995</v>
      </c>
    </row>
    <row r="729" spans="1:21" x14ac:dyDescent="0.25">
      <c r="A729" s="192" t="s">
        <v>657</v>
      </c>
      <c r="B729" s="192" t="s">
        <v>143</v>
      </c>
      <c r="C729" s="192" t="s">
        <v>175</v>
      </c>
      <c r="D729" s="192" t="s">
        <v>452</v>
      </c>
      <c r="E729" s="192" t="s">
        <v>179</v>
      </c>
      <c r="F729" s="192" t="s">
        <v>657</v>
      </c>
      <c r="G729" s="192" t="s">
        <v>4</v>
      </c>
      <c r="H729" s="193">
        <v>102677.35649999999</v>
      </c>
      <c r="I729" s="193">
        <v>164283.77299999999</v>
      </c>
      <c r="J729" s="193">
        <v>143748.29920000001</v>
      </c>
      <c r="K729" s="193">
        <v>229997.28200000001</v>
      </c>
      <c r="L729" s="193">
        <v>184819.24179999999</v>
      </c>
      <c r="M729" s="193">
        <v>295710.79129999998</v>
      </c>
      <c r="N729" s="193">
        <v>246425.6557</v>
      </c>
      <c r="O729" s="193">
        <v>394281.05499999999</v>
      </c>
      <c r="P729" s="193">
        <v>308032.06959999999</v>
      </c>
      <c r="Q729" s="193">
        <v>492851.3187</v>
      </c>
      <c r="R729" s="193">
        <v>349103.0123</v>
      </c>
      <c r="S729" s="193">
        <v>558564.82790000003</v>
      </c>
      <c r="T729" s="193">
        <v>390173.95480000001</v>
      </c>
      <c r="U729" s="193">
        <v>624278.33700000006</v>
      </c>
    </row>
    <row r="730" spans="1:21" x14ac:dyDescent="0.25">
      <c r="A730" s="192" t="s">
        <v>657</v>
      </c>
      <c r="B730" s="192" t="s">
        <v>143</v>
      </c>
      <c r="C730" s="192" t="s">
        <v>175</v>
      </c>
      <c r="D730" s="192" t="s">
        <v>452</v>
      </c>
      <c r="E730" s="192" t="s">
        <v>556</v>
      </c>
      <c r="F730" s="192" t="s">
        <v>654</v>
      </c>
      <c r="G730" s="192" t="s">
        <v>56</v>
      </c>
      <c r="H730" s="193">
        <v>120018.0722</v>
      </c>
      <c r="I730" s="193">
        <v>210031.62650000001</v>
      </c>
      <c r="J730" s="193">
        <v>155429.86859999999</v>
      </c>
      <c r="K730" s="193">
        <v>272002.27</v>
      </c>
      <c r="L730" s="193">
        <v>186162.47500000001</v>
      </c>
      <c r="M730" s="193">
        <v>325784.33120000002</v>
      </c>
      <c r="N730" s="193">
        <v>222319.80179999999</v>
      </c>
      <c r="O730" s="193">
        <v>389059.6531</v>
      </c>
      <c r="P730" s="193">
        <v>262020.95610000001</v>
      </c>
      <c r="Q730" s="193">
        <v>458536.67310000001</v>
      </c>
      <c r="R730" s="193">
        <v>287288.21759999997</v>
      </c>
      <c r="S730" s="193">
        <v>502754.38069999998</v>
      </c>
      <c r="T730" s="193">
        <v>309997.14880000002</v>
      </c>
      <c r="U730" s="193">
        <v>542495.01040000003</v>
      </c>
    </row>
    <row r="731" spans="1:21" x14ac:dyDescent="0.25">
      <c r="A731" s="192" t="s">
        <v>657</v>
      </c>
      <c r="B731" s="192" t="s">
        <v>143</v>
      </c>
      <c r="C731" s="192" t="s">
        <v>175</v>
      </c>
      <c r="D731" s="192" t="s">
        <v>452</v>
      </c>
      <c r="E731" s="192" t="s">
        <v>556</v>
      </c>
      <c r="F731" s="192" t="s">
        <v>655</v>
      </c>
      <c r="G731" s="192" t="s">
        <v>5</v>
      </c>
      <c r="H731" s="193">
        <v>104947.7006</v>
      </c>
      <c r="I731" s="193">
        <v>183658.4761</v>
      </c>
      <c r="J731" s="193">
        <v>137434.64079999999</v>
      </c>
      <c r="K731" s="193">
        <v>240510.62150000001</v>
      </c>
      <c r="L731" s="193">
        <v>167015.70110000001</v>
      </c>
      <c r="M731" s="193">
        <v>292277.47690000001</v>
      </c>
      <c r="N731" s="193">
        <v>204770.94149999999</v>
      </c>
      <c r="O731" s="193">
        <v>358349.14750000002</v>
      </c>
      <c r="P731" s="193">
        <v>243497.92679999999</v>
      </c>
      <c r="Q731" s="193">
        <v>426121.37180000002</v>
      </c>
      <c r="R731" s="193">
        <v>268871.40700000001</v>
      </c>
      <c r="S731" s="193">
        <v>470524.96220000001</v>
      </c>
      <c r="T731" s="193">
        <v>292056.93469999998</v>
      </c>
      <c r="U731" s="193">
        <v>511099.63569999998</v>
      </c>
    </row>
    <row r="732" spans="1:21" x14ac:dyDescent="0.25">
      <c r="A732" s="192" t="s">
        <v>657</v>
      </c>
      <c r="B732" s="192" t="s">
        <v>143</v>
      </c>
      <c r="C732" s="192" t="s">
        <v>175</v>
      </c>
      <c r="D732" s="192" t="s">
        <v>452</v>
      </c>
      <c r="E732" s="192" t="s">
        <v>556</v>
      </c>
      <c r="F732" s="192" t="s">
        <v>656</v>
      </c>
      <c r="G732" s="192" t="s">
        <v>6</v>
      </c>
      <c r="H732" s="193">
        <v>96188.898499999996</v>
      </c>
      <c r="I732" s="193">
        <v>168330.57250000001</v>
      </c>
      <c r="J732" s="193">
        <v>131082.04930000001</v>
      </c>
      <c r="K732" s="193">
        <v>229393.58619999999</v>
      </c>
      <c r="L732" s="193">
        <v>165890.12719999999</v>
      </c>
      <c r="M732" s="193">
        <v>290307.72259999998</v>
      </c>
      <c r="N732" s="193">
        <v>218533.78020000001</v>
      </c>
      <c r="O732" s="193">
        <v>382434.1153</v>
      </c>
      <c r="P732" s="193">
        <v>270679.9852</v>
      </c>
      <c r="Q732" s="193">
        <v>473689.9742</v>
      </c>
      <c r="R732" s="193">
        <v>304891.4019</v>
      </c>
      <c r="S732" s="193">
        <v>533559.95330000005</v>
      </c>
      <c r="T732" s="193">
        <v>338660.64250000002</v>
      </c>
      <c r="U732" s="193">
        <v>592656.12439999997</v>
      </c>
    </row>
    <row r="733" spans="1:21" x14ac:dyDescent="0.25">
      <c r="A733" s="192" t="s">
        <v>657</v>
      </c>
      <c r="B733" s="192" t="s">
        <v>143</v>
      </c>
      <c r="C733" s="192" t="s">
        <v>175</v>
      </c>
      <c r="D733" s="192" t="s">
        <v>452</v>
      </c>
      <c r="E733" s="192" t="s">
        <v>556</v>
      </c>
      <c r="F733" s="192" t="s">
        <v>657</v>
      </c>
      <c r="G733" s="192" t="s">
        <v>4</v>
      </c>
      <c r="H733" s="193">
        <v>105920.8925</v>
      </c>
      <c r="I733" s="193">
        <v>169473.43049999999</v>
      </c>
      <c r="J733" s="193">
        <v>148289.24950000001</v>
      </c>
      <c r="K733" s="193">
        <v>237262.8026</v>
      </c>
      <c r="L733" s="193">
        <v>190657.60639999999</v>
      </c>
      <c r="M733" s="193">
        <v>305052.17489999998</v>
      </c>
      <c r="N733" s="193">
        <v>254210.14189999999</v>
      </c>
      <c r="O733" s="193">
        <v>406736.23310000001</v>
      </c>
      <c r="P733" s="193">
        <v>317762.67739999999</v>
      </c>
      <c r="Q733" s="193">
        <v>508420.29139999999</v>
      </c>
      <c r="R733" s="193">
        <v>360131.0344</v>
      </c>
      <c r="S733" s="193">
        <v>576209.66370000003</v>
      </c>
      <c r="T733" s="193">
        <v>402499.39130000002</v>
      </c>
      <c r="U733" s="193">
        <v>643999.03579999995</v>
      </c>
    </row>
    <row r="734" spans="1:21" x14ac:dyDescent="0.25">
      <c r="A734" s="192" t="s">
        <v>657</v>
      </c>
      <c r="B734" s="192" t="s">
        <v>143</v>
      </c>
      <c r="C734" s="192" t="s">
        <v>175</v>
      </c>
      <c r="D734" s="192" t="s">
        <v>452</v>
      </c>
      <c r="E734" s="192" t="s">
        <v>180</v>
      </c>
      <c r="F734" s="192" t="s">
        <v>654</v>
      </c>
      <c r="G734" s="192" t="s">
        <v>56</v>
      </c>
      <c r="H734" s="193">
        <v>116988.5735</v>
      </c>
      <c r="I734" s="193">
        <v>204730.0036</v>
      </c>
      <c r="J734" s="193">
        <v>151558.6692</v>
      </c>
      <c r="K734" s="193">
        <v>265227.67119999998</v>
      </c>
      <c r="L734" s="193">
        <v>181560.33189999999</v>
      </c>
      <c r="M734" s="193">
        <v>317730.5809</v>
      </c>
      <c r="N734" s="193">
        <v>216875.6286</v>
      </c>
      <c r="O734" s="193">
        <v>379532.35019999999</v>
      </c>
      <c r="P734" s="193">
        <v>255649.24890000001</v>
      </c>
      <c r="Q734" s="193">
        <v>447386.18550000002</v>
      </c>
      <c r="R734" s="193">
        <v>280321.576</v>
      </c>
      <c r="S734" s="193">
        <v>490562.75790000003</v>
      </c>
      <c r="T734" s="193">
        <v>302529.22360000003</v>
      </c>
      <c r="U734" s="193">
        <v>529426.14139999996</v>
      </c>
    </row>
    <row r="735" spans="1:21" x14ac:dyDescent="0.25">
      <c r="A735" s="192" t="s">
        <v>657</v>
      </c>
      <c r="B735" s="192" t="s">
        <v>143</v>
      </c>
      <c r="C735" s="192" t="s">
        <v>175</v>
      </c>
      <c r="D735" s="192" t="s">
        <v>452</v>
      </c>
      <c r="E735" s="192" t="s">
        <v>180</v>
      </c>
      <c r="F735" s="192" t="s">
        <v>655</v>
      </c>
      <c r="G735" s="192" t="s">
        <v>5</v>
      </c>
      <c r="H735" s="193">
        <v>102078.5248</v>
      </c>
      <c r="I735" s="193">
        <v>178637.4184</v>
      </c>
      <c r="J735" s="193">
        <v>133754.8798</v>
      </c>
      <c r="K735" s="193">
        <v>234071.03969999999</v>
      </c>
      <c r="L735" s="193">
        <v>162617.247</v>
      </c>
      <c r="M735" s="193">
        <v>284580.18219999998</v>
      </c>
      <c r="N735" s="193">
        <v>199513.45819999999</v>
      </c>
      <c r="O735" s="193">
        <v>349148.55180000002</v>
      </c>
      <c r="P735" s="193">
        <v>237323.27290000001</v>
      </c>
      <c r="Q735" s="193">
        <v>415315.72749999998</v>
      </c>
      <c r="R735" s="193">
        <v>262088.21</v>
      </c>
      <c r="S735" s="193">
        <v>458654.36749999999</v>
      </c>
      <c r="T735" s="193">
        <v>284739.69589999999</v>
      </c>
      <c r="U735" s="193">
        <v>498294.46779999998</v>
      </c>
    </row>
    <row r="736" spans="1:21" x14ac:dyDescent="0.25">
      <c r="A736" s="192" t="s">
        <v>657</v>
      </c>
      <c r="B736" s="192" t="s">
        <v>143</v>
      </c>
      <c r="C736" s="192" t="s">
        <v>175</v>
      </c>
      <c r="D736" s="192" t="s">
        <v>452</v>
      </c>
      <c r="E736" s="192" t="s">
        <v>180</v>
      </c>
      <c r="F736" s="192" t="s">
        <v>656</v>
      </c>
      <c r="G736" s="192" t="s">
        <v>6</v>
      </c>
      <c r="H736" s="193">
        <v>93307.557100000005</v>
      </c>
      <c r="I736" s="193">
        <v>163288.2248</v>
      </c>
      <c r="J736" s="193">
        <v>127086.2818</v>
      </c>
      <c r="K736" s="193">
        <v>222400.9932</v>
      </c>
      <c r="L736" s="193">
        <v>160780.8389</v>
      </c>
      <c r="M736" s="193">
        <v>281366.46799999999</v>
      </c>
      <c r="N736" s="193">
        <v>211749.61970000001</v>
      </c>
      <c r="O736" s="193">
        <v>370561.8345</v>
      </c>
      <c r="P736" s="193">
        <v>262226.24459999998</v>
      </c>
      <c r="Q736" s="193">
        <v>458895.92800000001</v>
      </c>
      <c r="R736" s="193">
        <v>295330.4878</v>
      </c>
      <c r="S736" s="193">
        <v>516828.35369999998</v>
      </c>
      <c r="T736" s="193">
        <v>327997.25900000002</v>
      </c>
      <c r="U736" s="193">
        <v>573995.20330000005</v>
      </c>
    </row>
    <row r="737" spans="1:21" x14ac:dyDescent="0.25">
      <c r="A737" s="192" t="s">
        <v>657</v>
      </c>
      <c r="B737" s="192" t="s">
        <v>143</v>
      </c>
      <c r="C737" s="192" t="s">
        <v>175</v>
      </c>
      <c r="D737" s="192" t="s">
        <v>452</v>
      </c>
      <c r="E737" s="192" t="s">
        <v>180</v>
      </c>
      <c r="F737" s="192" t="s">
        <v>657</v>
      </c>
      <c r="G737" s="192" t="s">
        <v>4</v>
      </c>
      <c r="H737" s="193">
        <v>103241.7309</v>
      </c>
      <c r="I737" s="193">
        <v>165186.77189999999</v>
      </c>
      <c r="J737" s="193">
        <v>144538.42319999999</v>
      </c>
      <c r="K737" s="193">
        <v>231261.48060000001</v>
      </c>
      <c r="L737" s="193">
        <v>185835.11559999999</v>
      </c>
      <c r="M737" s="193">
        <v>297336.18949999998</v>
      </c>
      <c r="N737" s="193">
        <v>247780.15419999999</v>
      </c>
      <c r="O737" s="193">
        <v>396448.25260000001</v>
      </c>
      <c r="P737" s="193">
        <v>309725.19270000001</v>
      </c>
      <c r="Q737" s="193">
        <v>495560.31569999998</v>
      </c>
      <c r="R737" s="193">
        <v>351021.88510000001</v>
      </c>
      <c r="S737" s="193">
        <v>561635.02450000006</v>
      </c>
      <c r="T737" s="193">
        <v>392318.57740000001</v>
      </c>
      <c r="U737" s="193">
        <v>627709.73329999996</v>
      </c>
    </row>
    <row r="738" spans="1:21" x14ac:dyDescent="0.25">
      <c r="A738" s="192" t="s">
        <v>657</v>
      </c>
      <c r="B738" s="192" t="s">
        <v>143</v>
      </c>
      <c r="C738" s="192" t="s">
        <v>175</v>
      </c>
      <c r="D738" s="192" t="s">
        <v>452</v>
      </c>
      <c r="E738" s="192" t="s">
        <v>557</v>
      </c>
      <c r="F738" s="192" t="s">
        <v>654</v>
      </c>
      <c r="G738" s="192" t="s">
        <v>56</v>
      </c>
      <c r="H738" s="193">
        <v>114421.5797</v>
      </c>
      <c r="I738" s="193">
        <v>200237.76439999999</v>
      </c>
      <c r="J738" s="193">
        <v>148158.67300000001</v>
      </c>
      <c r="K738" s="193">
        <v>259277.6777</v>
      </c>
      <c r="L738" s="193">
        <v>177438.07329999999</v>
      </c>
      <c r="M738" s="193">
        <v>310516.62829999998</v>
      </c>
      <c r="N738" s="193">
        <v>211877.62590000001</v>
      </c>
      <c r="O738" s="193">
        <v>370785.84529999999</v>
      </c>
      <c r="P738" s="193">
        <v>249693.98149999999</v>
      </c>
      <c r="Q738" s="193">
        <v>436964.46769999998</v>
      </c>
      <c r="R738" s="193">
        <v>273763.76319999999</v>
      </c>
      <c r="S738" s="193">
        <v>479086.58549999999</v>
      </c>
      <c r="T738" s="193">
        <v>295381.4485</v>
      </c>
      <c r="U738" s="193">
        <v>516917.53509999998</v>
      </c>
    </row>
    <row r="739" spans="1:21" x14ac:dyDescent="0.25">
      <c r="A739" s="192" t="s">
        <v>657</v>
      </c>
      <c r="B739" s="192" t="s">
        <v>143</v>
      </c>
      <c r="C739" s="192" t="s">
        <v>175</v>
      </c>
      <c r="D739" s="192" t="s">
        <v>452</v>
      </c>
      <c r="E739" s="192" t="s">
        <v>557</v>
      </c>
      <c r="F739" s="192" t="s">
        <v>655</v>
      </c>
      <c r="G739" s="192" t="s">
        <v>5</v>
      </c>
      <c r="H739" s="193">
        <v>100152.82369999999</v>
      </c>
      <c r="I739" s="193">
        <v>175267.44149999999</v>
      </c>
      <c r="J739" s="193">
        <v>131120.6384</v>
      </c>
      <c r="K739" s="193">
        <v>229461.11720000001</v>
      </c>
      <c r="L739" s="193">
        <v>159309.7452</v>
      </c>
      <c r="M739" s="193">
        <v>278792.054</v>
      </c>
      <c r="N739" s="193">
        <v>195262.21580000001</v>
      </c>
      <c r="O739" s="193">
        <v>341708.87770000001</v>
      </c>
      <c r="P739" s="193">
        <v>232156.22</v>
      </c>
      <c r="Q739" s="193">
        <v>406273.3849</v>
      </c>
      <c r="R739" s="193">
        <v>256332.17679999999</v>
      </c>
      <c r="S739" s="193">
        <v>448581.30930000002</v>
      </c>
      <c r="T739" s="193">
        <v>278413.54739999998</v>
      </c>
      <c r="U739" s="193">
        <v>487223.70779999997</v>
      </c>
    </row>
    <row r="740" spans="1:21" x14ac:dyDescent="0.25">
      <c r="A740" s="192" t="s">
        <v>657</v>
      </c>
      <c r="B740" s="192" t="s">
        <v>143</v>
      </c>
      <c r="C740" s="192" t="s">
        <v>175</v>
      </c>
      <c r="D740" s="192" t="s">
        <v>452</v>
      </c>
      <c r="E740" s="192" t="s">
        <v>557</v>
      </c>
      <c r="F740" s="192" t="s">
        <v>656</v>
      </c>
      <c r="G740" s="192" t="s">
        <v>6</v>
      </c>
      <c r="H740" s="193">
        <v>91907.244000000006</v>
      </c>
      <c r="I740" s="193">
        <v>160837.6771</v>
      </c>
      <c r="J740" s="193">
        <v>125278.28660000001</v>
      </c>
      <c r="K740" s="193">
        <v>219237.00159999999</v>
      </c>
      <c r="L740" s="193">
        <v>158568.78159999999</v>
      </c>
      <c r="M740" s="193">
        <v>277495.36780000001</v>
      </c>
      <c r="N740" s="193">
        <v>208913.1061</v>
      </c>
      <c r="O740" s="193">
        <v>365597.93569999997</v>
      </c>
      <c r="P740" s="193">
        <v>258786.44270000001</v>
      </c>
      <c r="Q740" s="193">
        <v>452876.27470000001</v>
      </c>
      <c r="R740" s="193">
        <v>291512.01370000001</v>
      </c>
      <c r="S740" s="193">
        <v>510146.02399999998</v>
      </c>
      <c r="T740" s="193">
        <v>323818.92869999999</v>
      </c>
      <c r="U740" s="193">
        <v>566683.12520000001</v>
      </c>
    </row>
    <row r="741" spans="1:21" x14ac:dyDescent="0.25">
      <c r="A741" s="192" t="s">
        <v>657</v>
      </c>
      <c r="B741" s="192" t="s">
        <v>143</v>
      </c>
      <c r="C741" s="192" t="s">
        <v>175</v>
      </c>
      <c r="D741" s="192" t="s">
        <v>452</v>
      </c>
      <c r="E741" s="192" t="s">
        <v>557</v>
      </c>
      <c r="F741" s="192" t="s">
        <v>657</v>
      </c>
      <c r="G741" s="192" t="s">
        <v>4</v>
      </c>
      <c r="H741" s="193">
        <v>100984.2301</v>
      </c>
      <c r="I741" s="193">
        <v>161574.77050000001</v>
      </c>
      <c r="J741" s="193">
        <v>141377.9221</v>
      </c>
      <c r="K741" s="193">
        <v>226204.67860000001</v>
      </c>
      <c r="L741" s="193">
        <v>181771.61420000001</v>
      </c>
      <c r="M741" s="193">
        <v>290834.587</v>
      </c>
      <c r="N741" s="193">
        <v>242362.15220000001</v>
      </c>
      <c r="O741" s="193">
        <v>387779.44929999998</v>
      </c>
      <c r="P741" s="193">
        <v>302952.69020000001</v>
      </c>
      <c r="Q741" s="193">
        <v>484724.31150000001</v>
      </c>
      <c r="R741" s="193">
        <v>343346.3823</v>
      </c>
      <c r="S741" s="193">
        <v>549354.21979999996</v>
      </c>
      <c r="T741" s="193">
        <v>383740.07429999998</v>
      </c>
      <c r="U741" s="193">
        <v>613984.12789999996</v>
      </c>
    </row>
    <row r="742" spans="1:21" x14ac:dyDescent="0.25">
      <c r="A742" s="192" t="s">
        <v>657</v>
      </c>
      <c r="B742" s="192" t="s">
        <v>143</v>
      </c>
      <c r="C742" s="192" t="s">
        <v>175</v>
      </c>
      <c r="D742" s="192" t="s">
        <v>452</v>
      </c>
      <c r="E742" s="192" t="s">
        <v>181</v>
      </c>
      <c r="F742" s="192" t="s">
        <v>654</v>
      </c>
      <c r="G742" s="192" t="s">
        <v>56</v>
      </c>
      <c r="H742" s="193">
        <v>118316.87910000001</v>
      </c>
      <c r="I742" s="193">
        <v>207054.53839999999</v>
      </c>
      <c r="J742" s="193">
        <v>153353.3633</v>
      </c>
      <c r="K742" s="193">
        <v>268368.38579999999</v>
      </c>
      <c r="L742" s="193">
        <v>183759.12770000001</v>
      </c>
      <c r="M742" s="193">
        <v>321578.47340000002</v>
      </c>
      <c r="N742" s="193">
        <v>219575.45809999999</v>
      </c>
      <c r="O742" s="193">
        <v>384257.05180000002</v>
      </c>
      <c r="P742" s="193">
        <v>258894.97140000001</v>
      </c>
      <c r="Q742" s="193">
        <v>453066.1998</v>
      </c>
      <c r="R742" s="193">
        <v>283908.13250000001</v>
      </c>
      <c r="S742" s="193">
        <v>496839.23180000001</v>
      </c>
      <c r="T742" s="193">
        <v>306469.80310000002</v>
      </c>
      <c r="U742" s="193">
        <v>536322.15540000005</v>
      </c>
    </row>
    <row r="743" spans="1:21" x14ac:dyDescent="0.25">
      <c r="A743" s="192" t="s">
        <v>657</v>
      </c>
      <c r="B743" s="192" t="s">
        <v>143</v>
      </c>
      <c r="C743" s="192" t="s">
        <v>175</v>
      </c>
      <c r="D743" s="192" t="s">
        <v>452</v>
      </c>
      <c r="E743" s="192" t="s">
        <v>181</v>
      </c>
      <c r="F743" s="192" t="s">
        <v>655</v>
      </c>
      <c r="G743" s="192" t="s">
        <v>5</v>
      </c>
      <c r="H743" s="193">
        <v>102925.8615</v>
      </c>
      <c r="I743" s="193">
        <v>180120.25769999999</v>
      </c>
      <c r="J743" s="193">
        <v>134975.25870000001</v>
      </c>
      <c r="K743" s="193">
        <v>236206.7028</v>
      </c>
      <c r="L743" s="193">
        <v>164204.976</v>
      </c>
      <c r="M743" s="193">
        <v>287358.70809999999</v>
      </c>
      <c r="N743" s="193">
        <v>201653.2182</v>
      </c>
      <c r="O743" s="193">
        <v>352893.13189999998</v>
      </c>
      <c r="P743" s="193">
        <v>239977.83540000001</v>
      </c>
      <c r="Q743" s="193">
        <v>419961.21189999999</v>
      </c>
      <c r="R743" s="193">
        <v>265069.1827</v>
      </c>
      <c r="S743" s="193">
        <v>463871.0698</v>
      </c>
      <c r="T743" s="193">
        <v>288050.3762</v>
      </c>
      <c r="U743" s="193">
        <v>504088.15850000002</v>
      </c>
    </row>
    <row r="744" spans="1:21" x14ac:dyDescent="0.25">
      <c r="A744" s="192" t="s">
        <v>657</v>
      </c>
      <c r="B744" s="192" t="s">
        <v>143</v>
      </c>
      <c r="C744" s="192" t="s">
        <v>175</v>
      </c>
      <c r="D744" s="192" t="s">
        <v>452</v>
      </c>
      <c r="E744" s="192" t="s">
        <v>181</v>
      </c>
      <c r="F744" s="192" t="s">
        <v>656</v>
      </c>
      <c r="G744" s="192" t="s">
        <v>6</v>
      </c>
      <c r="H744" s="193">
        <v>93724.975200000001</v>
      </c>
      <c r="I744" s="193">
        <v>164018.7066</v>
      </c>
      <c r="J744" s="193">
        <v>127556.3351</v>
      </c>
      <c r="K744" s="193">
        <v>223223.58660000001</v>
      </c>
      <c r="L744" s="193">
        <v>161300.81229999999</v>
      </c>
      <c r="M744" s="193">
        <v>282276.4215</v>
      </c>
      <c r="N744" s="193">
        <v>212358.2457</v>
      </c>
      <c r="O744" s="193">
        <v>371626.93</v>
      </c>
      <c r="P744" s="193">
        <v>262907.6471</v>
      </c>
      <c r="Q744" s="193">
        <v>460088.38250000001</v>
      </c>
      <c r="R744" s="193">
        <v>296042.76809999999</v>
      </c>
      <c r="S744" s="193">
        <v>518074.84419999999</v>
      </c>
      <c r="T744" s="193">
        <v>328726.3051</v>
      </c>
      <c r="U744" s="193">
        <v>575271.03390000004</v>
      </c>
    </row>
    <row r="745" spans="1:21" x14ac:dyDescent="0.25">
      <c r="A745" s="192" t="s">
        <v>657</v>
      </c>
      <c r="B745" s="192" t="s">
        <v>143</v>
      </c>
      <c r="C745" s="192" t="s">
        <v>175</v>
      </c>
      <c r="D745" s="192" t="s">
        <v>452</v>
      </c>
      <c r="E745" s="192" t="s">
        <v>181</v>
      </c>
      <c r="F745" s="192" t="s">
        <v>657</v>
      </c>
      <c r="G745" s="192" t="s">
        <v>4</v>
      </c>
      <c r="H745" s="193">
        <v>104406.158</v>
      </c>
      <c r="I745" s="193">
        <v>167049.8553</v>
      </c>
      <c r="J745" s="193">
        <v>146168.62109999999</v>
      </c>
      <c r="K745" s="193">
        <v>233869.79740000001</v>
      </c>
      <c r="L745" s="193">
        <v>187931.08439999999</v>
      </c>
      <c r="M745" s="193">
        <v>300689.73950000003</v>
      </c>
      <c r="N745" s="193">
        <v>250574.77919999999</v>
      </c>
      <c r="O745" s="193">
        <v>400919.65269999998</v>
      </c>
      <c r="P745" s="193">
        <v>313218.47399999999</v>
      </c>
      <c r="Q745" s="193">
        <v>501149.56579999998</v>
      </c>
      <c r="R745" s="193">
        <v>354980.93719999999</v>
      </c>
      <c r="S745" s="193">
        <v>567969.50800000003</v>
      </c>
      <c r="T745" s="193">
        <v>396743.40039999998</v>
      </c>
      <c r="U745" s="193">
        <v>634789.44999999995</v>
      </c>
    </row>
    <row r="746" spans="1:21" ht="30" x14ac:dyDescent="0.25">
      <c r="A746" s="192" t="s">
        <v>657</v>
      </c>
      <c r="B746" s="192" t="s">
        <v>143</v>
      </c>
      <c r="C746" s="192" t="s">
        <v>175</v>
      </c>
      <c r="D746" s="192" t="s">
        <v>452</v>
      </c>
      <c r="E746" s="192" t="s">
        <v>558</v>
      </c>
      <c r="F746" s="192" t="s">
        <v>654</v>
      </c>
      <c r="G746" s="192" t="s">
        <v>56</v>
      </c>
      <c r="H746" s="193">
        <v>114556.01519999999</v>
      </c>
      <c r="I746" s="193">
        <v>200473.02669999999</v>
      </c>
      <c r="J746" s="193">
        <v>148442.77359999999</v>
      </c>
      <c r="K746" s="193">
        <v>259774.85380000001</v>
      </c>
      <c r="L746" s="193">
        <v>177851.08790000001</v>
      </c>
      <c r="M746" s="193">
        <v>311239.40370000002</v>
      </c>
      <c r="N746" s="193">
        <v>212480.12880000001</v>
      </c>
      <c r="O746" s="193">
        <v>371840.2255</v>
      </c>
      <c r="P746" s="193">
        <v>250498.2703</v>
      </c>
      <c r="Q746" s="193">
        <v>438371.97289999999</v>
      </c>
      <c r="R746" s="193">
        <v>274686.73800000001</v>
      </c>
      <c r="S746" s="193">
        <v>480701.79149999999</v>
      </c>
      <c r="T746" s="193">
        <v>296481.55089999997</v>
      </c>
      <c r="U746" s="193">
        <v>518842.71409999998</v>
      </c>
    </row>
    <row r="747" spans="1:21" ht="30" x14ac:dyDescent="0.25">
      <c r="A747" s="192" t="s">
        <v>657</v>
      </c>
      <c r="B747" s="192" t="s">
        <v>143</v>
      </c>
      <c r="C747" s="192" t="s">
        <v>175</v>
      </c>
      <c r="D747" s="192" t="s">
        <v>452</v>
      </c>
      <c r="E747" s="192" t="s">
        <v>558</v>
      </c>
      <c r="F747" s="192" t="s">
        <v>655</v>
      </c>
      <c r="G747" s="192" t="s">
        <v>5</v>
      </c>
      <c r="H747" s="193">
        <v>99806.289399999994</v>
      </c>
      <c r="I747" s="193">
        <v>174661.00649999999</v>
      </c>
      <c r="J747" s="193">
        <v>130830.42260000001</v>
      </c>
      <c r="K747" s="193">
        <v>228953.2396</v>
      </c>
      <c r="L747" s="193">
        <v>159111.6918</v>
      </c>
      <c r="M747" s="193">
        <v>278445.4607</v>
      </c>
      <c r="N747" s="193">
        <v>195304.6482</v>
      </c>
      <c r="O747" s="193">
        <v>341783.13439999998</v>
      </c>
      <c r="P747" s="193">
        <v>232369.34760000001</v>
      </c>
      <c r="Q747" s="193">
        <v>406646.35820000002</v>
      </c>
      <c r="R747" s="193">
        <v>256641.0667</v>
      </c>
      <c r="S747" s="193">
        <v>449121.86660000001</v>
      </c>
      <c r="T747" s="193">
        <v>278856.38939999999</v>
      </c>
      <c r="U747" s="193">
        <v>487998.6814</v>
      </c>
    </row>
    <row r="748" spans="1:21" ht="30" x14ac:dyDescent="0.25">
      <c r="A748" s="192" t="s">
        <v>657</v>
      </c>
      <c r="B748" s="192" t="s">
        <v>143</v>
      </c>
      <c r="C748" s="192" t="s">
        <v>175</v>
      </c>
      <c r="D748" s="192" t="s">
        <v>452</v>
      </c>
      <c r="E748" s="192" t="s">
        <v>558</v>
      </c>
      <c r="F748" s="192" t="s">
        <v>656</v>
      </c>
      <c r="G748" s="192" t="s">
        <v>6</v>
      </c>
      <c r="H748" s="193">
        <v>91059.034199999995</v>
      </c>
      <c r="I748" s="193">
        <v>159353.31</v>
      </c>
      <c r="J748" s="193">
        <v>123976.4607</v>
      </c>
      <c r="K748" s="193">
        <v>216958.80619999999</v>
      </c>
      <c r="L748" s="193">
        <v>156810.6243</v>
      </c>
      <c r="M748" s="193">
        <v>274418.59250000003</v>
      </c>
      <c r="N748" s="193">
        <v>206484.2243</v>
      </c>
      <c r="O748" s="193">
        <v>361347.39250000002</v>
      </c>
      <c r="P748" s="193">
        <v>255670.96030000001</v>
      </c>
      <c r="Q748" s="193">
        <v>447424.18050000002</v>
      </c>
      <c r="R748" s="193">
        <v>287921.15759999998</v>
      </c>
      <c r="S748" s="193">
        <v>503862.0258</v>
      </c>
      <c r="T748" s="193">
        <v>319738.58689999999</v>
      </c>
      <c r="U748" s="193">
        <v>559542.52709999995</v>
      </c>
    </row>
    <row r="749" spans="1:21" ht="30" x14ac:dyDescent="0.25">
      <c r="A749" s="192" t="s">
        <v>657</v>
      </c>
      <c r="B749" s="192" t="s">
        <v>143</v>
      </c>
      <c r="C749" s="192" t="s">
        <v>175</v>
      </c>
      <c r="D749" s="192" t="s">
        <v>452</v>
      </c>
      <c r="E749" s="192" t="s">
        <v>558</v>
      </c>
      <c r="F749" s="192" t="s">
        <v>657</v>
      </c>
      <c r="G749" s="192" t="s">
        <v>4</v>
      </c>
      <c r="H749" s="193">
        <v>101091.26850000001</v>
      </c>
      <c r="I749" s="193">
        <v>161746.03210000001</v>
      </c>
      <c r="J749" s="193">
        <v>141527.77590000001</v>
      </c>
      <c r="K749" s="193">
        <v>226444.4448</v>
      </c>
      <c r="L749" s="193">
        <v>181964.28339999999</v>
      </c>
      <c r="M749" s="193">
        <v>291142.85769999999</v>
      </c>
      <c r="N749" s="193">
        <v>242619.04440000001</v>
      </c>
      <c r="O749" s="193">
        <v>388190.47690000001</v>
      </c>
      <c r="P749" s="193">
        <v>303273.80550000002</v>
      </c>
      <c r="Q749" s="193">
        <v>485238.09600000002</v>
      </c>
      <c r="R749" s="193">
        <v>343710.31290000002</v>
      </c>
      <c r="S749" s="193">
        <v>549936.50890000002</v>
      </c>
      <c r="T749" s="193">
        <v>384146.82030000002</v>
      </c>
      <c r="U749" s="193">
        <v>614634.92169999995</v>
      </c>
    </row>
    <row r="750" spans="1:21" x14ac:dyDescent="0.25">
      <c r="A750" s="192" t="s">
        <v>657</v>
      </c>
      <c r="B750" s="192" t="s">
        <v>143</v>
      </c>
      <c r="C750" s="192" t="s">
        <v>175</v>
      </c>
      <c r="D750" s="192" t="s">
        <v>452</v>
      </c>
      <c r="E750" s="192" t="s">
        <v>115</v>
      </c>
      <c r="F750" s="192" t="s">
        <v>654</v>
      </c>
      <c r="G750" s="192" t="s">
        <v>56</v>
      </c>
      <c r="H750" s="193">
        <v>115108.1416</v>
      </c>
      <c r="I750" s="193">
        <v>201439.24780000001</v>
      </c>
      <c r="J750" s="193">
        <v>149103.3743</v>
      </c>
      <c r="K750" s="193">
        <v>260930.9051</v>
      </c>
      <c r="L750" s="193">
        <v>178606.31210000001</v>
      </c>
      <c r="M750" s="193">
        <v>312561.04609999998</v>
      </c>
      <c r="N750" s="193">
        <v>213327.96400000001</v>
      </c>
      <c r="O750" s="193">
        <v>373323.93699999998</v>
      </c>
      <c r="P750" s="193">
        <v>251450.8983</v>
      </c>
      <c r="Q750" s="193">
        <v>440039.07199999999</v>
      </c>
      <c r="R750" s="193">
        <v>275710.8787</v>
      </c>
      <c r="S750" s="193">
        <v>482494.03779999999</v>
      </c>
      <c r="T750" s="193">
        <v>297535.09759999998</v>
      </c>
      <c r="U750" s="193">
        <v>520686.42070000002</v>
      </c>
    </row>
    <row r="751" spans="1:21" x14ac:dyDescent="0.25">
      <c r="A751" s="192" t="s">
        <v>657</v>
      </c>
      <c r="B751" s="192" t="s">
        <v>143</v>
      </c>
      <c r="C751" s="192" t="s">
        <v>175</v>
      </c>
      <c r="D751" s="192" t="s">
        <v>452</v>
      </c>
      <c r="E751" s="192" t="s">
        <v>115</v>
      </c>
      <c r="F751" s="192" t="s">
        <v>655</v>
      </c>
      <c r="G751" s="192" t="s">
        <v>5</v>
      </c>
      <c r="H751" s="193">
        <v>100518.73880000001</v>
      </c>
      <c r="I751" s="193">
        <v>175907.7928</v>
      </c>
      <c r="J751" s="193">
        <v>131682.46179999999</v>
      </c>
      <c r="K751" s="193">
        <v>230444.30809999999</v>
      </c>
      <c r="L751" s="193">
        <v>160070.60490000001</v>
      </c>
      <c r="M751" s="193">
        <v>280123.55859999999</v>
      </c>
      <c r="N751" s="193">
        <v>196339.17310000001</v>
      </c>
      <c r="O751" s="193">
        <v>343593.55300000001</v>
      </c>
      <c r="P751" s="193">
        <v>233519.02900000001</v>
      </c>
      <c r="Q751" s="193">
        <v>408658.30060000002</v>
      </c>
      <c r="R751" s="193">
        <v>257874.1519</v>
      </c>
      <c r="S751" s="193">
        <v>451279.7659</v>
      </c>
      <c r="T751" s="193">
        <v>280142.70240000001</v>
      </c>
      <c r="U751" s="193">
        <v>490249.7292</v>
      </c>
    </row>
    <row r="752" spans="1:21" x14ac:dyDescent="0.25">
      <c r="A752" s="192" t="s">
        <v>657</v>
      </c>
      <c r="B752" s="192" t="s">
        <v>143</v>
      </c>
      <c r="C752" s="192" t="s">
        <v>175</v>
      </c>
      <c r="D752" s="192" t="s">
        <v>452</v>
      </c>
      <c r="E752" s="192" t="s">
        <v>115</v>
      </c>
      <c r="F752" s="192" t="s">
        <v>656</v>
      </c>
      <c r="G752" s="192" t="s">
        <v>6</v>
      </c>
      <c r="H752" s="193">
        <v>91974.586599999995</v>
      </c>
      <c r="I752" s="193">
        <v>160955.52650000001</v>
      </c>
      <c r="J752" s="193">
        <v>125296.3446</v>
      </c>
      <c r="K752" s="193">
        <v>219268.603</v>
      </c>
      <c r="L752" s="193">
        <v>158535.74489999999</v>
      </c>
      <c r="M752" s="193">
        <v>277437.55349999998</v>
      </c>
      <c r="N752" s="193">
        <v>208812.609</v>
      </c>
      <c r="O752" s="193">
        <v>365422.06579999998</v>
      </c>
      <c r="P752" s="193">
        <v>258607.90119999999</v>
      </c>
      <c r="Q752" s="193">
        <v>452563.82709999999</v>
      </c>
      <c r="R752" s="193">
        <v>291269.6826</v>
      </c>
      <c r="S752" s="193">
        <v>509721.94449999998</v>
      </c>
      <c r="T752" s="193">
        <v>323503.39990000002</v>
      </c>
      <c r="U752" s="193">
        <v>566130.94990000001</v>
      </c>
    </row>
    <row r="753" spans="1:21" x14ac:dyDescent="0.25">
      <c r="A753" s="192" t="s">
        <v>657</v>
      </c>
      <c r="B753" s="192" t="s">
        <v>143</v>
      </c>
      <c r="C753" s="192" t="s">
        <v>175</v>
      </c>
      <c r="D753" s="192" t="s">
        <v>452</v>
      </c>
      <c r="E753" s="192" t="s">
        <v>115</v>
      </c>
      <c r="F753" s="192" t="s">
        <v>657</v>
      </c>
      <c r="G753" s="192" t="s">
        <v>4</v>
      </c>
      <c r="H753" s="193">
        <v>101584.2861</v>
      </c>
      <c r="I753" s="193">
        <v>162534.8603</v>
      </c>
      <c r="J753" s="193">
        <v>142218.0006</v>
      </c>
      <c r="K753" s="193">
        <v>227548.80429999999</v>
      </c>
      <c r="L753" s="193">
        <v>182851.7151</v>
      </c>
      <c r="M753" s="193">
        <v>292562.74849999999</v>
      </c>
      <c r="N753" s="193">
        <v>243802.2867</v>
      </c>
      <c r="O753" s="193">
        <v>390083.66460000002</v>
      </c>
      <c r="P753" s="193">
        <v>304752.85840000003</v>
      </c>
      <c r="Q753" s="193">
        <v>487604.5808</v>
      </c>
      <c r="R753" s="193">
        <v>345386.57299999997</v>
      </c>
      <c r="S753" s="193">
        <v>552618.52489999996</v>
      </c>
      <c r="T753" s="193">
        <v>386020.28739999997</v>
      </c>
      <c r="U753" s="193">
        <v>617632.46900000004</v>
      </c>
    </row>
    <row r="754" spans="1:21" ht="30" x14ac:dyDescent="0.25">
      <c r="A754" s="192" t="s">
        <v>657</v>
      </c>
      <c r="B754" s="192" t="s">
        <v>143</v>
      </c>
      <c r="C754" s="192" t="s">
        <v>175</v>
      </c>
      <c r="D754" s="192" t="s">
        <v>452</v>
      </c>
      <c r="E754" s="192" t="s">
        <v>182</v>
      </c>
      <c r="F754" s="192" t="s">
        <v>654</v>
      </c>
      <c r="G754" s="192" t="s">
        <v>56</v>
      </c>
      <c r="H754" s="193">
        <v>114421.5797</v>
      </c>
      <c r="I754" s="193">
        <v>200237.76439999999</v>
      </c>
      <c r="J754" s="193">
        <v>148158.67300000001</v>
      </c>
      <c r="K754" s="193">
        <v>259277.6777</v>
      </c>
      <c r="L754" s="193">
        <v>177438.07329999999</v>
      </c>
      <c r="M754" s="193">
        <v>310516.62829999998</v>
      </c>
      <c r="N754" s="193">
        <v>211877.62590000001</v>
      </c>
      <c r="O754" s="193">
        <v>370785.84529999999</v>
      </c>
      <c r="P754" s="193">
        <v>249693.98149999999</v>
      </c>
      <c r="Q754" s="193">
        <v>436964.46769999998</v>
      </c>
      <c r="R754" s="193">
        <v>273763.76319999999</v>
      </c>
      <c r="S754" s="193">
        <v>479086.58549999999</v>
      </c>
      <c r="T754" s="193">
        <v>295381.4485</v>
      </c>
      <c r="U754" s="193">
        <v>516917.53509999998</v>
      </c>
    </row>
    <row r="755" spans="1:21" ht="30" x14ac:dyDescent="0.25">
      <c r="A755" s="192" t="s">
        <v>657</v>
      </c>
      <c r="B755" s="192" t="s">
        <v>143</v>
      </c>
      <c r="C755" s="192" t="s">
        <v>175</v>
      </c>
      <c r="D755" s="192" t="s">
        <v>452</v>
      </c>
      <c r="E755" s="192" t="s">
        <v>182</v>
      </c>
      <c r="F755" s="192" t="s">
        <v>655</v>
      </c>
      <c r="G755" s="192" t="s">
        <v>5</v>
      </c>
      <c r="H755" s="193">
        <v>100152.82369999999</v>
      </c>
      <c r="I755" s="193">
        <v>175267.44149999999</v>
      </c>
      <c r="J755" s="193">
        <v>131120.6384</v>
      </c>
      <c r="K755" s="193">
        <v>229461.11720000001</v>
      </c>
      <c r="L755" s="193">
        <v>159309.7452</v>
      </c>
      <c r="M755" s="193">
        <v>278792.054</v>
      </c>
      <c r="N755" s="193">
        <v>195262.21580000001</v>
      </c>
      <c r="O755" s="193">
        <v>341708.87770000001</v>
      </c>
      <c r="P755" s="193">
        <v>232156.22</v>
      </c>
      <c r="Q755" s="193">
        <v>406273.3849</v>
      </c>
      <c r="R755" s="193">
        <v>256332.17679999999</v>
      </c>
      <c r="S755" s="193">
        <v>448581.30930000002</v>
      </c>
      <c r="T755" s="193">
        <v>278413.54739999998</v>
      </c>
      <c r="U755" s="193">
        <v>487223.70779999997</v>
      </c>
    </row>
    <row r="756" spans="1:21" ht="30" x14ac:dyDescent="0.25">
      <c r="A756" s="192" t="s">
        <v>657</v>
      </c>
      <c r="B756" s="192" t="s">
        <v>143</v>
      </c>
      <c r="C756" s="192" t="s">
        <v>175</v>
      </c>
      <c r="D756" s="192" t="s">
        <v>452</v>
      </c>
      <c r="E756" s="192" t="s">
        <v>182</v>
      </c>
      <c r="F756" s="192" t="s">
        <v>656</v>
      </c>
      <c r="G756" s="192" t="s">
        <v>6</v>
      </c>
      <c r="H756" s="193">
        <v>91907.244000000006</v>
      </c>
      <c r="I756" s="193">
        <v>160837.6771</v>
      </c>
      <c r="J756" s="193">
        <v>125278.28660000001</v>
      </c>
      <c r="K756" s="193">
        <v>219237.00159999999</v>
      </c>
      <c r="L756" s="193">
        <v>158568.78159999999</v>
      </c>
      <c r="M756" s="193">
        <v>277495.36780000001</v>
      </c>
      <c r="N756" s="193">
        <v>208913.1061</v>
      </c>
      <c r="O756" s="193">
        <v>365597.93569999997</v>
      </c>
      <c r="P756" s="193">
        <v>258786.44270000001</v>
      </c>
      <c r="Q756" s="193">
        <v>452876.27470000001</v>
      </c>
      <c r="R756" s="193">
        <v>291512.01370000001</v>
      </c>
      <c r="S756" s="193">
        <v>510146.02399999998</v>
      </c>
      <c r="T756" s="193">
        <v>323818.92869999999</v>
      </c>
      <c r="U756" s="193">
        <v>566683.12520000001</v>
      </c>
    </row>
    <row r="757" spans="1:21" ht="30" x14ac:dyDescent="0.25">
      <c r="A757" s="192" t="s">
        <v>657</v>
      </c>
      <c r="B757" s="192" t="s">
        <v>143</v>
      </c>
      <c r="C757" s="192" t="s">
        <v>175</v>
      </c>
      <c r="D757" s="192" t="s">
        <v>452</v>
      </c>
      <c r="E757" s="192" t="s">
        <v>182</v>
      </c>
      <c r="F757" s="192" t="s">
        <v>657</v>
      </c>
      <c r="G757" s="192" t="s">
        <v>4</v>
      </c>
      <c r="H757" s="193">
        <v>100984.2301</v>
      </c>
      <c r="I757" s="193">
        <v>161574.77050000001</v>
      </c>
      <c r="J757" s="193">
        <v>141377.9221</v>
      </c>
      <c r="K757" s="193">
        <v>226204.67860000001</v>
      </c>
      <c r="L757" s="193">
        <v>181771.61420000001</v>
      </c>
      <c r="M757" s="193">
        <v>290834.587</v>
      </c>
      <c r="N757" s="193">
        <v>242362.15220000001</v>
      </c>
      <c r="O757" s="193">
        <v>387779.44929999998</v>
      </c>
      <c r="P757" s="193">
        <v>302952.69020000001</v>
      </c>
      <c r="Q757" s="193">
        <v>484724.31150000001</v>
      </c>
      <c r="R757" s="193">
        <v>343346.3823</v>
      </c>
      <c r="S757" s="193">
        <v>549354.21979999996</v>
      </c>
      <c r="T757" s="193">
        <v>383740.07429999998</v>
      </c>
      <c r="U757" s="193">
        <v>613984.12789999996</v>
      </c>
    </row>
    <row r="758" spans="1:21" x14ac:dyDescent="0.25">
      <c r="A758" s="192" t="s">
        <v>657</v>
      </c>
      <c r="B758" s="192" t="s">
        <v>143</v>
      </c>
      <c r="C758" s="192" t="s">
        <v>183</v>
      </c>
      <c r="D758" s="192" t="s">
        <v>559</v>
      </c>
      <c r="E758" s="192" t="s">
        <v>139</v>
      </c>
      <c r="F758" s="192" t="s">
        <v>654</v>
      </c>
      <c r="G758" s="192" t="s">
        <v>56</v>
      </c>
      <c r="H758" s="193">
        <v>118182.4509</v>
      </c>
      <c r="I758" s="193">
        <v>206819.28909999999</v>
      </c>
      <c r="J758" s="193">
        <v>153069.27230000001</v>
      </c>
      <c r="K758" s="193">
        <v>267871.22649999999</v>
      </c>
      <c r="L758" s="193">
        <v>183346.12460000001</v>
      </c>
      <c r="M758" s="193">
        <v>320855.71799999999</v>
      </c>
      <c r="N758" s="193">
        <v>218972.96890000001</v>
      </c>
      <c r="O758" s="193">
        <v>383202.69559999998</v>
      </c>
      <c r="P758" s="193">
        <v>258090.69880000001</v>
      </c>
      <c r="Q758" s="193">
        <v>451658.72289999999</v>
      </c>
      <c r="R758" s="193">
        <v>282985.1753</v>
      </c>
      <c r="S758" s="193">
        <v>495224.05680000002</v>
      </c>
      <c r="T758" s="193">
        <v>305369.71990000003</v>
      </c>
      <c r="U758" s="193">
        <v>534397.00989999995</v>
      </c>
    </row>
    <row r="759" spans="1:21" x14ac:dyDescent="0.25">
      <c r="A759" s="192" t="s">
        <v>657</v>
      </c>
      <c r="B759" s="192" t="s">
        <v>143</v>
      </c>
      <c r="C759" s="192" t="s">
        <v>183</v>
      </c>
      <c r="D759" s="192" t="s">
        <v>559</v>
      </c>
      <c r="E759" s="192" t="s">
        <v>139</v>
      </c>
      <c r="F759" s="192" t="s">
        <v>655</v>
      </c>
      <c r="G759" s="192" t="s">
        <v>5</v>
      </c>
      <c r="H759" s="193">
        <v>103272.4022</v>
      </c>
      <c r="I759" s="193">
        <v>180726.70389999999</v>
      </c>
      <c r="J759" s="193">
        <v>135265.4829</v>
      </c>
      <c r="K759" s="193">
        <v>236714.59510000001</v>
      </c>
      <c r="L759" s="193">
        <v>164403.03959999999</v>
      </c>
      <c r="M759" s="193">
        <v>287705.31929999997</v>
      </c>
      <c r="N759" s="193">
        <v>201610.7985</v>
      </c>
      <c r="O759" s="193">
        <v>352818.89720000001</v>
      </c>
      <c r="P759" s="193">
        <v>239764.72279999999</v>
      </c>
      <c r="Q759" s="193">
        <v>419588.26490000001</v>
      </c>
      <c r="R759" s="193">
        <v>264760.30940000003</v>
      </c>
      <c r="S759" s="193">
        <v>463330.54139999999</v>
      </c>
      <c r="T759" s="193">
        <v>287607.55219999998</v>
      </c>
      <c r="U759" s="193">
        <v>503313.21620000002</v>
      </c>
    </row>
    <row r="760" spans="1:21" x14ac:dyDescent="0.25">
      <c r="A760" s="192" t="s">
        <v>657</v>
      </c>
      <c r="B760" s="192" t="s">
        <v>143</v>
      </c>
      <c r="C760" s="192" t="s">
        <v>183</v>
      </c>
      <c r="D760" s="192" t="s">
        <v>559</v>
      </c>
      <c r="E760" s="192" t="s">
        <v>139</v>
      </c>
      <c r="F760" s="192" t="s">
        <v>656</v>
      </c>
      <c r="G760" s="192" t="s">
        <v>6</v>
      </c>
      <c r="H760" s="193">
        <v>94573.190799999997</v>
      </c>
      <c r="I760" s="193">
        <v>165503.084</v>
      </c>
      <c r="J760" s="193">
        <v>128858.1691</v>
      </c>
      <c r="K760" s="193">
        <v>225501.796</v>
      </c>
      <c r="L760" s="193">
        <v>163058.97959999999</v>
      </c>
      <c r="M760" s="193">
        <v>285353.2144</v>
      </c>
      <c r="N760" s="193">
        <v>214787.14079999999</v>
      </c>
      <c r="O760" s="193">
        <v>375877.4964</v>
      </c>
      <c r="P760" s="193">
        <v>266023.1459</v>
      </c>
      <c r="Q760" s="193">
        <v>465540.50540000002</v>
      </c>
      <c r="R760" s="193">
        <v>299633.64270000003</v>
      </c>
      <c r="S760" s="193">
        <v>524358.87470000004</v>
      </c>
      <c r="T760" s="193">
        <v>332806.66749999998</v>
      </c>
      <c r="U760" s="193">
        <v>582411.66799999995</v>
      </c>
    </row>
    <row r="761" spans="1:21" x14ac:dyDescent="0.25">
      <c r="A761" s="192" t="s">
        <v>657</v>
      </c>
      <c r="B761" s="192" t="s">
        <v>143</v>
      </c>
      <c r="C761" s="192" t="s">
        <v>183</v>
      </c>
      <c r="D761" s="192" t="s">
        <v>559</v>
      </c>
      <c r="E761" s="192" t="s">
        <v>139</v>
      </c>
      <c r="F761" s="192" t="s">
        <v>657</v>
      </c>
      <c r="G761" s="192" t="s">
        <v>4</v>
      </c>
      <c r="H761" s="193">
        <v>104299.12609999999</v>
      </c>
      <c r="I761" s="193">
        <v>166878.60430000001</v>
      </c>
      <c r="J761" s="193">
        <v>146018.77650000001</v>
      </c>
      <c r="K761" s="193">
        <v>233630.04579999999</v>
      </c>
      <c r="L761" s="193">
        <v>187738.42689999999</v>
      </c>
      <c r="M761" s="193">
        <v>300381.48759999999</v>
      </c>
      <c r="N761" s="193">
        <v>250317.9026</v>
      </c>
      <c r="O761" s="193">
        <v>400508.65019999997</v>
      </c>
      <c r="P761" s="193">
        <v>312897.37829999998</v>
      </c>
      <c r="Q761" s="193">
        <v>500635.8126</v>
      </c>
      <c r="R761" s="193">
        <v>354617.02870000002</v>
      </c>
      <c r="S761" s="193">
        <v>567387.25430000003</v>
      </c>
      <c r="T761" s="193">
        <v>396336.679</v>
      </c>
      <c r="U761" s="193">
        <v>634138.69590000005</v>
      </c>
    </row>
    <row r="762" spans="1:21" x14ac:dyDescent="0.25">
      <c r="A762" s="192" t="s">
        <v>657</v>
      </c>
      <c r="B762" s="192" t="s">
        <v>143</v>
      </c>
      <c r="C762" s="192" t="s">
        <v>183</v>
      </c>
      <c r="D762" s="192" t="s">
        <v>559</v>
      </c>
      <c r="E762" s="192" t="s">
        <v>185</v>
      </c>
      <c r="F762" s="192" t="s">
        <v>654</v>
      </c>
      <c r="G762" s="192" t="s">
        <v>56</v>
      </c>
      <c r="H762" s="193">
        <v>114973.7096</v>
      </c>
      <c r="I762" s="193">
        <v>201203.99179999999</v>
      </c>
      <c r="J762" s="193">
        <v>148819.2782</v>
      </c>
      <c r="K762" s="193">
        <v>260433.73689999999</v>
      </c>
      <c r="L762" s="193">
        <v>178193.3028</v>
      </c>
      <c r="M762" s="193">
        <v>311838.27990000002</v>
      </c>
      <c r="N762" s="193">
        <v>212725.46729999999</v>
      </c>
      <c r="O762" s="193">
        <v>372269.56770000001</v>
      </c>
      <c r="P762" s="193">
        <v>250646.61689999999</v>
      </c>
      <c r="Q762" s="193">
        <v>438631.57949999999</v>
      </c>
      <c r="R762" s="193">
        <v>274787.9118</v>
      </c>
      <c r="S762" s="193">
        <v>480878.8456</v>
      </c>
      <c r="T762" s="193">
        <v>296435.0037</v>
      </c>
      <c r="U762" s="193">
        <v>518761.25650000002</v>
      </c>
    </row>
    <row r="763" spans="1:21" x14ac:dyDescent="0.25">
      <c r="A763" s="192" t="s">
        <v>657</v>
      </c>
      <c r="B763" s="192" t="s">
        <v>143</v>
      </c>
      <c r="C763" s="192" t="s">
        <v>183</v>
      </c>
      <c r="D763" s="192" t="s">
        <v>559</v>
      </c>
      <c r="E763" s="192" t="s">
        <v>185</v>
      </c>
      <c r="F763" s="192" t="s">
        <v>655</v>
      </c>
      <c r="G763" s="192" t="s">
        <v>5</v>
      </c>
      <c r="H763" s="193">
        <v>100865.2766</v>
      </c>
      <c r="I763" s="193">
        <v>176514.234</v>
      </c>
      <c r="J763" s="193">
        <v>131972.68210000001</v>
      </c>
      <c r="K763" s="193">
        <v>230952.1936</v>
      </c>
      <c r="L763" s="193">
        <v>160268.6635</v>
      </c>
      <c r="M763" s="193">
        <v>280470.16119999997</v>
      </c>
      <c r="N763" s="193">
        <v>196296.74710000001</v>
      </c>
      <c r="O763" s="193">
        <v>343519.30739999999</v>
      </c>
      <c r="P763" s="193">
        <v>233305.9086</v>
      </c>
      <c r="Q763" s="193">
        <v>408285.34009999997</v>
      </c>
      <c r="R763" s="193">
        <v>257565.27</v>
      </c>
      <c r="S763" s="193">
        <v>450739.22249999997</v>
      </c>
      <c r="T763" s="193">
        <v>279699.8689</v>
      </c>
      <c r="U763" s="193">
        <v>489474.77049999998</v>
      </c>
    </row>
    <row r="764" spans="1:21" x14ac:dyDescent="0.25">
      <c r="A764" s="192" t="s">
        <v>657</v>
      </c>
      <c r="B764" s="192" t="s">
        <v>143</v>
      </c>
      <c r="C764" s="192" t="s">
        <v>183</v>
      </c>
      <c r="D764" s="192" t="s">
        <v>559</v>
      </c>
      <c r="E764" s="192" t="s">
        <v>185</v>
      </c>
      <c r="F764" s="192" t="s">
        <v>656</v>
      </c>
      <c r="G764" s="192" t="s">
        <v>6</v>
      </c>
      <c r="H764" s="193">
        <v>92822.800099999993</v>
      </c>
      <c r="I764" s="193">
        <v>162439.9002</v>
      </c>
      <c r="J764" s="193">
        <v>126598.1758</v>
      </c>
      <c r="K764" s="193">
        <v>221546.80780000001</v>
      </c>
      <c r="L764" s="193">
        <v>160293.90900000001</v>
      </c>
      <c r="M764" s="193">
        <v>280514.3407</v>
      </c>
      <c r="N764" s="193">
        <v>211241.4999</v>
      </c>
      <c r="O764" s="193">
        <v>369672.62479999999</v>
      </c>
      <c r="P764" s="193">
        <v>261723.39490000001</v>
      </c>
      <c r="Q764" s="193">
        <v>458015.94099999999</v>
      </c>
      <c r="R764" s="193">
        <v>294860.5515</v>
      </c>
      <c r="S764" s="193">
        <v>516005.96500000003</v>
      </c>
      <c r="T764" s="193">
        <v>327583.7561</v>
      </c>
      <c r="U764" s="193">
        <v>573271.57310000004</v>
      </c>
    </row>
    <row r="765" spans="1:21" x14ac:dyDescent="0.25">
      <c r="A765" s="192" t="s">
        <v>657</v>
      </c>
      <c r="B765" s="192" t="s">
        <v>143</v>
      </c>
      <c r="C765" s="192" t="s">
        <v>183</v>
      </c>
      <c r="D765" s="192" t="s">
        <v>559</v>
      </c>
      <c r="E765" s="192" t="s">
        <v>185</v>
      </c>
      <c r="F765" s="192" t="s">
        <v>657</v>
      </c>
      <c r="G765" s="192" t="s">
        <v>4</v>
      </c>
      <c r="H765" s="193">
        <v>101477.2509</v>
      </c>
      <c r="I765" s="193">
        <v>162363.60389999999</v>
      </c>
      <c r="J765" s="193">
        <v>142068.15119999999</v>
      </c>
      <c r="K765" s="193">
        <v>227309.0453</v>
      </c>
      <c r="L765" s="193">
        <v>182659.05160000001</v>
      </c>
      <c r="M765" s="193">
        <v>292254.48690000002</v>
      </c>
      <c r="N765" s="193">
        <v>243545.40210000001</v>
      </c>
      <c r="O765" s="193">
        <v>389672.64919999999</v>
      </c>
      <c r="P765" s="193">
        <v>304431.75260000001</v>
      </c>
      <c r="Q765" s="193">
        <v>487090.81140000001</v>
      </c>
      <c r="R765" s="193">
        <v>345022.65299999999</v>
      </c>
      <c r="S765" s="193">
        <v>552036.25300000003</v>
      </c>
      <c r="T765" s="193">
        <v>385613.55330000003</v>
      </c>
      <c r="U765" s="193">
        <v>616981.69440000004</v>
      </c>
    </row>
    <row r="766" spans="1:21" x14ac:dyDescent="0.25">
      <c r="A766" s="192" t="s">
        <v>657</v>
      </c>
      <c r="B766" s="192" t="s">
        <v>143</v>
      </c>
      <c r="C766" s="192" t="s">
        <v>183</v>
      </c>
      <c r="D766" s="192" t="s">
        <v>559</v>
      </c>
      <c r="E766" s="192" t="s">
        <v>147</v>
      </c>
      <c r="F766" s="192" t="s">
        <v>654</v>
      </c>
      <c r="G766" s="192" t="s">
        <v>56</v>
      </c>
      <c r="H766" s="193">
        <v>113227.7058</v>
      </c>
      <c r="I766" s="193">
        <v>198148.48509999999</v>
      </c>
      <c r="J766" s="193">
        <v>146648.07440000001</v>
      </c>
      <c r="K766" s="193">
        <v>256634.13020000001</v>
      </c>
      <c r="L766" s="193">
        <v>175652.28599999999</v>
      </c>
      <c r="M766" s="193">
        <v>307391.50050000002</v>
      </c>
      <c r="N766" s="193">
        <v>209780.29190000001</v>
      </c>
      <c r="O766" s="193">
        <v>367115.51079999999</v>
      </c>
      <c r="P766" s="193">
        <v>247252.53890000001</v>
      </c>
      <c r="Q766" s="193">
        <v>432691.94300000003</v>
      </c>
      <c r="R766" s="193">
        <v>271100.17170000001</v>
      </c>
      <c r="S766" s="193">
        <v>474425.30050000001</v>
      </c>
      <c r="T766" s="193">
        <v>292540.9608</v>
      </c>
      <c r="U766" s="193">
        <v>511946.6814</v>
      </c>
    </row>
    <row r="767" spans="1:21" x14ac:dyDescent="0.25">
      <c r="A767" s="192" t="s">
        <v>657</v>
      </c>
      <c r="B767" s="192" t="s">
        <v>143</v>
      </c>
      <c r="C767" s="192" t="s">
        <v>183</v>
      </c>
      <c r="D767" s="192" t="s">
        <v>559</v>
      </c>
      <c r="E767" s="192" t="s">
        <v>147</v>
      </c>
      <c r="F767" s="192" t="s">
        <v>655</v>
      </c>
      <c r="G767" s="192" t="s">
        <v>5</v>
      </c>
      <c r="H767" s="193">
        <v>98958.949900000007</v>
      </c>
      <c r="I767" s="193">
        <v>173178.16219999999</v>
      </c>
      <c r="J767" s="193">
        <v>129610.0399</v>
      </c>
      <c r="K767" s="193">
        <v>226817.56969999999</v>
      </c>
      <c r="L767" s="193">
        <v>157523.95790000001</v>
      </c>
      <c r="M767" s="193">
        <v>275666.92629999999</v>
      </c>
      <c r="N767" s="193">
        <v>193164.8818</v>
      </c>
      <c r="O767" s="193">
        <v>338038.54320000001</v>
      </c>
      <c r="P767" s="193">
        <v>229714.77729999999</v>
      </c>
      <c r="Q767" s="193">
        <v>402000.8603</v>
      </c>
      <c r="R767" s="193">
        <v>253660.08540000001</v>
      </c>
      <c r="S767" s="193">
        <v>443905.14939999999</v>
      </c>
      <c r="T767" s="193">
        <v>275545.69959999999</v>
      </c>
      <c r="U767" s="193">
        <v>482204.9742</v>
      </c>
    </row>
    <row r="768" spans="1:21" x14ac:dyDescent="0.25">
      <c r="A768" s="192" t="s">
        <v>657</v>
      </c>
      <c r="B768" s="192" t="s">
        <v>143</v>
      </c>
      <c r="C768" s="192" t="s">
        <v>183</v>
      </c>
      <c r="D768" s="192" t="s">
        <v>559</v>
      </c>
      <c r="E768" s="192" t="s">
        <v>147</v>
      </c>
      <c r="F768" s="192" t="s">
        <v>656</v>
      </c>
      <c r="G768" s="192" t="s">
        <v>6</v>
      </c>
      <c r="H768" s="193">
        <v>90641.614000000001</v>
      </c>
      <c r="I768" s="193">
        <v>158622.82449999999</v>
      </c>
      <c r="J768" s="193">
        <v>123506.40459999999</v>
      </c>
      <c r="K768" s="193">
        <v>216136.20809999999</v>
      </c>
      <c r="L768" s="193">
        <v>156290.64749999999</v>
      </c>
      <c r="M768" s="193">
        <v>273508.63329999999</v>
      </c>
      <c r="N768" s="193">
        <v>205875.59409999999</v>
      </c>
      <c r="O768" s="193">
        <v>360282.28960000002</v>
      </c>
      <c r="P768" s="193">
        <v>254989.5526</v>
      </c>
      <c r="Q768" s="193">
        <v>446231.71710000001</v>
      </c>
      <c r="R768" s="193">
        <v>287208.87160000001</v>
      </c>
      <c r="S768" s="193">
        <v>502615.52539999998</v>
      </c>
      <c r="T768" s="193">
        <v>319009.53460000001</v>
      </c>
      <c r="U768" s="193">
        <v>558266.68559999997</v>
      </c>
    </row>
    <row r="769" spans="1:21" x14ac:dyDescent="0.25">
      <c r="A769" s="192" t="s">
        <v>657</v>
      </c>
      <c r="B769" s="192" t="s">
        <v>143</v>
      </c>
      <c r="C769" s="192" t="s">
        <v>183</v>
      </c>
      <c r="D769" s="192" t="s">
        <v>559</v>
      </c>
      <c r="E769" s="192" t="s">
        <v>147</v>
      </c>
      <c r="F769" s="192" t="s">
        <v>657</v>
      </c>
      <c r="G769" s="192" t="s">
        <v>4</v>
      </c>
      <c r="H769" s="193">
        <v>99926.838099999994</v>
      </c>
      <c r="I769" s="193">
        <v>159882.94330000001</v>
      </c>
      <c r="J769" s="193">
        <v>139897.57320000001</v>
      </c>
      <c r="K769" s="193">
        <v>223836.12049999999</v>
      </c>
      <c r="L769" s="193">
        <v>179868.30850000001</v>
      </c>
      <c r="M769" s="193">
        <v>287789.29790000001</v>
      </c>
      <c r="N769" s="193">
        <v>239824.41140000001</v>
      </c>
      <c r="O769" s="193">
        <v>383719.0638</v>
      </c>
      <c r="P769" s="193">
        <v>299780.51419999998</v>
      </c>
      <c r="Q769" s="193">
        <v>479648.8297</v>
      </c>
      <c r="R769" s="193">
        <v>339751.24939999997</v>
      </c>
      <c r="S769" s="193">
        <v>543602.00710000005</v>
      </c>
      <c r="T769" s="193">
        <v>379721.98460000003</v>
      </c>
      <c r="U769" s="193">
        <v>607555.18429999996</v>
      </c>
    </row>
    <row r="770" spans="1:21" x14ac:dyDescent="0.25">
      <c r="A770" s="192" t="s">
        <v>657</v>
      </c>
      <c r="B770" s="192" t="s">
        <v>143</v>
      </c>
      <c r="C770" s="192" t="s">
        <v>183</v>
      </c>
      <c r="D770" s="192" t="s">
        <v>559</v>
      </c>
      <c r="E770" s="192" t="s">
        <v>173</v>
      </c>
      <c r="F770" s="192" t="s">
        <v>654</v>
      </c>
      <c r="G770" s="192" t="s">
        <v>56</v>
      </c>
      <c r="H770" s="193">
        <v>118227.26149999999</v>
      </c>
      <c r="I770" s="193">
        <v>206897.70759999999</v>
      </c>
      <c r="J770" s="193">
        <v>153163.97080000001</v>
      </c>
      <c r="K770" s="193">
        <v>268036.94880000001</v>
      </c>
      <c r="L770" s="193">
        <v>183483.79399999999</v>
      </c>
      <c r="M770" s="193">
        <v>321096.63959999999</v>
      </c>
      <c r="N770" s="193">
        <v>219173.80069999999</v>
      </c>
      <c r="O770" s="193">
        <v>383554.15130000003</v>
      </c>
      <c r="P770" s="193">
        <v>258358.79199999999</v>
      </c>
      <c r="Q770" s="193">
        <v>452127.8861</v>
      </c>
      <c r="R770" s="193">
        <v>283292.83039999998</v>
      </c>
      <c r="S770" s="193">
        <v>495762.45319999999</v>
      </c>
      <c r="T770" s="193">
        <v>305736.41710000002</v>
      </c>
      <c r="U770" s="193">
        <v>535038.73</v>
      </c>
    </row>
    <row r="771" spans="1:21" x14ac:dyDescent="0.25">
      <c r="A771" s="192" t="s">
        <v>657</v>
      </c>
      <c r="B771" s="192" t="s">
        <v>143</v>
      </c>
      <c r="C771" s="192" t="s">
        <v>183</v>
      </c>
      <c r="D771" s="192" t="s">
        <v>559</v>
      </c>
      <c r="E771" s="192" t="s">
        <v>173</v>
      </c>
      <c r="F771" s="192" t="s">
        <v>655</v>
      </c>
      <c r="G771" s="192" t="s">
        <v>5</v>
      </c>
      <c r="H771" s="193">
        <v>103156.8898</v>
      </c>
      <c r="I771" s="193">
        <v>180524.55720000001</v>
      </c>
      <c r="J771" s="193">
        <v>135168.74299999999</v>
      </c>
      <c r="K771" s="193">
        <v>236545.3003</v>
      </c>
      <c r="L771" s="193">
        <v>164337.02009999999</v>
      </c>
      <c r="M771" s="193">
        <v>287589.78529999999</v>
      </c>
      <c r="N771" s="193">
        <v>201624.94039999999</v>
      </c>
      <c r="O771" s="193">
        <v>352843.6458</v>
      </c>
      <c r="P771" s="193">
        <v>239835.76269999999</v>
      </c>
      <c r="Q771" s="193">
        <v>419712.58480000001</v>
      </c>
      <c r="R771" s="193">
        <v>264863.26980000001</v>
      </c>
      <c r="S771" s="193">
        <v>463510.72210000001</v>
      </c>
      <c r="T771" s="193">
        <v>287755.163</v>
      </c>
      <c r="U771" s="193">
        <v>503571.53539999999</v>
      </c>
    </row>
    <row r="772" spans="1:21" x14ac:dyDescent="0.25">
      <c r="A772" s="192" t="s">
        <v>657</v>
      </c>
      <c r="B772" s="192" t="s">
        <v>143</v>
      </c>
      <c r="C772" s="192" t="s">
        <v>183</v>
      </c>
      <c r="D772" s="192" t="s">
        <v>559</v>
      </c>
      <c r="E772" s="192" t="s">
        <v>173</v>
      </c>
      <c r="F772" s="192" t="s">
        <v>656</v>
      </c>
      <c r="G772" s="192" t="s">
        <v>6</v>
      </c>
      <c r="H772" s="193">
        <v>94290.453500000003</v>
      </c>
      <c r="I772" s="193">
        <v>165008.29370000001</v>
      </c>
      <c r="J772" s="193">
        <v>128424.22629999999</v>
      </c>
      <c r="K772" s="193">
        <v>224742.39600000001</v>
      </c>
      <c r="L772" s="193">
        <v>162472.92619999999</v>
      </c>
      <c r="M772" s="193">
        <v>284327.62070000003</v>
      </c>
      <c r="N772" s="193">
        <v>213977.51209999999</v>
      </c>
      <c r="O772" s="193">
        <v>374460.64620000002</v>
      </c>
      <c r="P772" s="193">
        <v>264984.65010000003</v>
      </c>
      <c r="Q772" s="193">
        <v>463723.13770000002</v>
      </c>
      <c r="R772" s="193">
        <v>298436.6887</v>
      </c>
      <c r="S772" s="193">
        <v>522264.20539999998</v>
      </c>
      <c r="T772" s="193">
        <v>331446.5514</v>
      </c>
      <c r="U772" s="193">
        <v>580031.46499999997</v>
      </c>
    </row>
    <row r="773" spans="1:21" x14ac:dyDescent="0.25">
      <c r="A773" s="192" t="s">
        <v>657</v>
      </c>
      <c r="B773" s="192" t="s">
        <v>143</v>
      </c>
      <c r="C773" s="192" t="s">
        <v>183</v>
      </c>
      <c r="D773" s="192" t="s">
        <v>559</v>
      </c>
      <c r="E773" s="192" t="s">
        <v>173</v>
      </c>
      <c r="F773" s="192" t="s">
        <v>657</v>
      </c>
      <c r="G773" s="192" t="s">
        <v>4</v>
      </c>
      <c r="H773" s="193">
        <v>104334.80439999999</v>
      </c>
      <c r="I773" s="193">
        <v>166935.68960000001</v>
      </c>
      <c r="J773" s="193">
        <v>146068.7262</v>
      </c>
      <c r="K773" s="193">
        <v>233709.96539999999</v>
      </c>
      <c r="L773" s="193">
        <v>187802.64799999999</v>
      </c>
      <c r="M773" s="193">
        <v>300484.24129999999</v>
      </c>
      <c r="N773" s="193">
        <v>250403.5307</v>
      </c>
      <c r="O773" s="193">
        <v>400645.65500000003</v>
      </c>
      <c r="P773" s="193">
        <v>313004.41330000001</v>
      </c>
      <c r="Q773" s="193">
        <v>500807.0687</v>
      </c>
      <c r="R773" s="193">
        <v>354738.33510000003</v>
      </c>
      <c r="S773" s="193">
        <v>567581.34459999995</v>
      </c>
      <c r="T773" s="193">
        <v>396472.25689999998</v>
      </c>
      <c r="U773" s="193">
        <v>634355.62040000001</v>
      </c>
    </row>
    <row r="774" spans="1:21" x14ac:dyDescent="0.25">
      <c r="A774" s="192" t="s">
        <v>657</v>
      </c>
      <c r="B774" s="192" t="s">
        <v>143</v>
      </c>
      <c r="C774" s="192" t="s">
        <v>183</v>
      </c>
      <c r="D774" s="192" t="s">
        <v>559</v>
      </c>
      <c r="E774" s="192" t="s">
        <v>186</v>
      </c>
      <c r="F774" s="192" t="s">
        <v>654</v>
      </c>
      <c r="G774" s="192" t="s">
        <v>56</v>
      </c>
      <c r="H774" s="193">
        <v>115152.95209999999</v>
      </c>
      <c r="I774" s="193">
        <v>201517.66630000001</v>
      </c>
      <c r="J774" s="193">
        <v>149198.07279999999</v>
      </c>
      <c r="K774" s="193">
        <v>261096.6275</v>
      </c>
      <c r="L774" s="193">
        <v>178743.98149999999</v>
      </c>
      <c r="M774" s="193">
        <v>312801.96769999998</v>
      </c>
      <c r="N774" s="193">
        <v>213528.79579999999</v>
      </c>
      <c r="O774" s="193">
        <v>373675.39270000003</v>
      </c>
      <c r="P774" s="193">
        <v>251718.99160000001</v>
      </c>
      <c r="Q774" s="193">
        <v>440508.2352</v>
      </c>
      <c r="R774" s="193">
        <v>276018.53379999998</v>
      </c>
      <c r="S774" s="193">
        <v>483032.43400000001</v>
      </c>
      <c r="T774" s="193">
        <v>297901.79479999997</v>
      </c>
      <c r="U774" s="193">
        <v>521328.1409</v>
      </c>
    </row>
    <row r="775" spans="1:21" x14ac:dyDescent="0.25">
      <c r="A775" s="192" t="s">
        <v>657</v>
      </c>
      <c r="B775" s="192" t="s">
        <v>143</v>
      </c>
      <c r="C775" s="192" t="s">
        <v>183</v>
      </c>
      <c r="D775" s="192" t="s">
        <v>559</v>
      </c>
      <c r="E775" s="192" t="s">
        <v>186</v>
      </c>
      <c r="F775" s="192" t="s">
        <v>655</v>
      </c>
      <c r="G775" s="192" t="s">
        <v>5</v>
      </c>
      <c r="H775" s="193">
        <v>100403.22629999999</v>
      </c>
      <c r="I775" s="193">
        <v>175705.64610000001</v>
      </c>
      <c r="J775" s="193">
        <v>131585.72200000001</v>
      </c>
      <c r="K775" s="193">
        <v>230275.01329999999</v>
      </c>
      <c r="L775" s="193">
        <v>160004.58549999999</v>
      </c>
      <c r="M775" s="193">
        <v>280008.0245</v>
      </c>
      <c r="N775" s="193">
        <v>196353.31520000001</v>
      </c>
      <c r="O775" s="193">
        <v>343618.30160000001</v>
      </c>
      <c r="P775" s="193">
        <v>233590.06890000001</v>
      </c>
      <c r="Q775" s="193">
        <v>408782.62050000002</v>
      </c>
      <c r="R775" s="193">
        <v>257977.11240000001</v>
      </c>
      <c r="S775" s="193">
        <v>451459.94660000002</v>
      </c>
      <c r="T775" s="193">
        <v>280290.31329999998</v>
      </c>
      <c r="U775" s="193">
        <v>490508.04820000002</v>
      </c>
    </row>
    <row r="776" spans="1:21" x14ac:dyDescent="0.25">
      <c r="A776" s="192" t="s">
        <v>657</v>
      </c>
      <c r="B776" s="192" t="s">
        <v>143</v>
      </c>
      <c r="C776" s="192" t="s">
        <v>183</v>
      </c>
      <c r="D776" s="192" t="s">
        <v>559</v>
      </c>
      <c r="E776" s="192" t="s">
        <v>186</v>
      </c>
      <c r="F776" s="192" t="s">
        <v>656</v>
      </c>
      <c r="G776" s="192" t="s">
        <v>6</v>
      </c>
      <c r="H776" s="193">
        <v>91691.849199999997</v>
      </c>
      <c r="I776" s="193">
        <v>160460.73620000001</v>
      </c>
      <c r="J776" s="193">
        <v>124862.4017</v>
      </c>
      <c r="K776" s="193">
        <v>218509.20300000001</v>
      </c>
      <c r="L776" s="193">
        <v>157949.69130000001</v>
      </c>
      <c r="M776" s="193">
        <v>276411.95980000001</v>
      </c>
      <c r="N776" s="193">
        <v>208002.9803</v>
      </c>
      <c r="O776" s="193">
        <v>364005.2156</v>
      </c>
      <c r="P776" s="193">
        <v>257569.40530000001</v>
      </c>
      <c r="Q776" s="193">
        <v>450746.45939999999</v>
      </c>
      <c r="R776" s="193">
        <v>290072.72869999998</v>
      </c>
      <c r="S776" s="193">
        <v>507627.27519999997</v>
      </c>
      <c r="T776" s="193">
        <v>322143.28389999998</v>
      </c>
      <c r="U776" s="193">
        <v>563750.74679999996</v>
      </c>
    </row>
    <row r="777" spans="1:21" x14ac:dyDescent="0.25">
      <c r="A777" s="192" t="s">
        <v>657</v>
      </c>
      <c r="B777" s="192" t="s">
        <v>143</v>
      </c>
      <c r="C777" s="192" t="s">
        <v>183</v>
      </c>
      <c r="D777" s="192" t="s">
        <v>559</v>
      </c>
      <c r="E777" s="192" t="s">
        <v>186</v>
      </c>
      <c r="F777" s="192" t="s">
        <v>657</v>
      </c>
      <c r="G777" s="192" t="s">
        <v>4</v>
      </c>
      <c r="H777" s="193">
        <v>101619.96460000001</v>
      </c>
      <c r="I777" s="193">
        <v>162591.94570000001</v>
      </c>
      <c r="J777" s="193">
        <v>142267.9503</v>
      </c>
      <c r="K777" s="193">
        <v>227628.72390000001</v>
      </c>
      <c r="L777" s="193">
        <v>182915.93609999999</v>
      </c>
      <c r="M777" s="193">
        <v>292665.50219999999</v>
      </c>
      <c r="N777" s="193">
        <v>243887.9149</v>
      </c>
      <c r="O777" s="193">
        <v>390220.66960000002</v>
      </c>
      <c r="P777" s="193">
        <v>304859.89350000001</v>
      </c>
      <c r="Q777" s="193">
        <v>487775.83689999999</v>
      </c>
      <c r="R777" s="193">
        <v>345507.87939999998</v>
      </c>
      <c r="S777" s="193">
        <v>552812.61529999995</v>
      </c>
      <c r="T777" s="193">
        <v>386155.8652</v>
      </c>
      <c r="U777" s="193">
        <v>617849.39339999994</v>
      </c>
    </row>
    <row r="778" spans="1:21" ht="30" x14ac:dyDescent="0.25">
      <c r="A778" s="192" t="s">
        <v>657</v>
      </c>
      <c r="B778" s="192" t="s">
        <v>143</v>
      </c>
      <c r="C778" s="192" t="s">
        <v>183</v>
      </c>
      <c r="D778" s="192" t="s">
        <v>559</v>
      </c>
      <c r="E778" s="192" t="s">
        <v>187</v>
      </c>
      <c r="F778" s="192" t="s">
        <v>654</v>
      </c>
      <c r="G778" s="192" t="s">
        <v>56</v>
      </c>
      <c r="H778" s="193">
        <v>116302.0189</v>
      </c>
      <c r="I778" s="193">
        <v>203528.53320000001</v>
      </c>
      <c r="J778" s="193">
        <v>150613.9774</v>
      </c>
      <c r="K778" s="193">
        <v>263574.46049999999</v>
      </c>
      <c r="L778" s="193">
        <v>180392.10459999999</v>
      </c>
      <c r="M778" s="193">
        <v>315686.18310000002</v>
      </c>
      <c r="N778" s="193">
        <v>215425.30420000001</v>
      </c>
      <c r="O778" s="193">
        <v>376994.28240000003</v>
      </c>
      <c r="P778" s="193">
        <v>253892.34830000001</v>
      </c>
      <c r="Q778" s="193">
        <v>444311.60940000002</v>
      </c>
      <c r="R778" s="193">
        <v>278374.47810000001</v>
      </c>
      <c r="S778" s="193">
        <v>487155.33669999999</v>
      </c>
      <c r="T778" s="193">
        <v>300375.59379999997</v>
      </c>
      <c r="U778" s="193">
        <v>525657.28910000005</v>
      </c>
    </row>
    <row r="779" spans="1:21" ht="30" x14ac:dyDescent="0.25">
      <c r="A779" s="192" t="s">
        <v>657</v>
      </c>
      <c r="B779" s="192" t="s">
        <v>143</v>
      </c>
      <c r="C779" s="192" t="s">
        <v>183</v>
      </c>
      <c r="D779" s="192" t="s">
        <v>559</v>
      </c>
      <c r="E779" s="192" t="s">
        <v>187</v>
      </c>
      <c r="F779" s="192" t="s">
        <v>655</v>
      </c>
      <c r="G779" s="192" t="s">
        <v>5</v>
      </c>
      <c r="H779" s="193">
        <v>101712.6162</v>
      </c>
      <c r="I779" s="193">
        <v>177997.07829999999</v>
      </c>
      <c r="J779" s="193">
        <v>133193.06479999999</v>
      </c>
      <c r="K779" s="193">
        <v>233087.86350000001</v>
      </c>
      <c r="L779" s="193">
        <v>161856.39749999999</v>
      </c>
      <c r="M779" s="193">
        <v>283248.69559999998</v>
      </c>
      <c r="N779" s="193">
        <v>198436.5134</v>
      </c>
      <c r="O779" s="193">
        <v>347263.89840000001</v>
      </c>
      <c r="P779" s="193">
        <v>235960.47889999999</v>
      </c>
      <c r="Q779" s="193">
        <v>412930.83799999999</v>
      </c>
      <c r="R779" s="193">
        <v>260546.25140000001</v>
      </c>
      <c r="S779" s="193">
        <v>455955.9399</v>
      </c>
      <c r="T779" s="193">
        <v>283010.55869999999</v>
      </c>
      <c r="U779" s="193">
        <v>495268.47779999999</v>
      </c>
    </row>
    <row r="780" spans="1:21" ht="30" x14ac:dyDescent="0.25">
      <c r="A780" s="192" t="s">
        <v>657</v>
      </c>
      <c r="B780" s="192" t="s">
        <v>143</v>
      </c>
      <c r="C780" s="192" t="s">
        <v>183</v>
      </c>
      <c r="D780" s="192" t="s">
        <v>559</v>
      </c>
      <c r="E780" s="192" t="s">
        <v>187</v>
      </c>
      <c r="F780" s="192" t="s">
        <v>656</v>
      </c>
      <c r="G780" s="192" t="s">
        <v>6</v>
      </c>
      <c r="H780" s="193">
        <v>93240.220400000006</v>
      </c>
      <c r="I780" s="193">
        <v>163170.38570000001</v>
      </c>
      <c r="J780" s="193">
        <v>127068.2319</v>
      </c>
      <c r="K780" s="193">
        <v>222369.40580000001</v>
      </c>
      <c r="L780" s="193">
        <v>160813.88570000001</v>
      </c>
      <c r="M780" s="193">
        <v>281424.29989999998</v>
      </c>
      <c r="N780" s="193">
        <v>211850.13010000001</v>
      </c>
      <c r="O780" s="193">
        <v>370737.72769999999</v>
      </c>
      <c r="P780" s="193">
        <v>262404.8026</v>
      </c>
      <c r="Q780" s="193">
        <v>459208.4044</v>
      </c>
      <c r="R780" s="193">
        <v>295572.83740000002</v>
      </c>
      <c r="S780" s="193">
        <v>517252.4656</v>
      </c>
      <c r="T780" s="193">
        <v>328312.80839999998</v>
      </c>
      <c r="U780" s="193">
        <v>574547.41460000002</v>
      </c>
    </row>
    <row r="781" spans="1:21" ht="30" x14ac:dyDescent="0.25">
      <c r="A781" s="192" t="s">
        <v>657</v>
      </c>
      <c r="B781" s="192" t="s">
        <v>143</v>
      </c>
      <c r="C781" s="192" t="s">
        <v>183</v>
      </c>
      <c r="D781" s="192" t="s">
        <v>559</v>
      </c>
      <c r="E781" s="192" t="s">
        <v>187</v>
      </c>
      <c r="F781" s="192" t="s">
        <v>657</v>
      </c>
      <c r="G781" s="192" t="s">
        <v>4</v>
      </c>
      <c r="H781" s="193">
        <v>102641.6813</v>
      </c>
      <c r="I781" s="193">
        <v>164226.69260000001</v>
      </c>
      <c r="J781" s="193">
        <v>143698.35389999999</v>
      </c>
      <c r="K781" s="193">
        <v>229917.36960000001</v>
      </c>
      <c r="L781" s="193">
        <v>184755.0264</v>
      </c>
      <c r="M781" s="193">
        <v>295608.0466</v>
      </c>
      <c r="N781" s="193">
        <v>246340.03520000001</v>
      </c>
      <c r="O781" s="193">
        <v>394144.06219999999</v>
      </c>
      <c r="P781" s="193">
        <v>307925.04399999999</v>
      </c>
      <c r="Q781" s="193">
        <v>492680.07770000002</v>
      </c>
      <c r="R781" s="193">
        <v>348981.71659999999</v>
      </c>
      <c r="S781" s="193">
        <v>558370.7548</v>
      </c>
      <c r="T781" s="193">
        <v>390038.38900000002</v>
      </c>
      <c r="U781" s="193">
        <v>624061.43169999996</v>
      </c>
    </row>
    <row r="782" spans="1:21" ht="30" x14ac:dyDescent="0.25">
      <c r="A782" s="192" t="s">
        <v>657</v>
      </c>
      <c r="B782" s="192" t="s">
        <v>143</v>
      </c>
      <c r="C782" s="192" t="s">
        <v>188</v>
      </c>
      <c r="D782" s="192" t="s">
        <v>453</v>
      </c>
      <c r="E782" s="192" t="s">
        <v>189</v>
      </c>
      <c r="F782" s="192" t="s">
        <v>654</v>
      </c>
      <c r="G782" s="192" t="s">
        <v>56</v>
      </c>
      <c r="H782" s="193">
        <v>112302.69560000001</v>
      </c>
      <c r="I782" s="193">
        <v>196529.71739999999</v>
      </c>
      <c r="J782" s="193">
        <v>145705.66750000001</v>
      </c>
      <c r="K782" s="193">
        <v>254984.91819999999</v>
      </c>
      <c r="L782" s="193">
        <v>174692.51639999999</v>
      </c>
      <c r="M782" s="193">
        <v>305711.90370000002</v>
      </c>
      <c r="N782" s="193">
        <v>208887.95009999999</v>
      </c>
      <c r="O782" s="193">
        <v>365553.91269999999</v>
      </c>
      <c r="P782" s="193">
        <v>246419.6575</v>
      </c>
      <c r="Q782" s="193">
        <v>431234.40059999999</v>
      </c>
      <c r="R782" s="193">
        <v>270282.5123</v>
      </c>
      <c r="S782" s="193">
        <v>472994.39649999997</v>
      </c>
      <c r="T782" s="193">
        <v>291900.65850000002</v>
      </c>
      <c r="U782" s="193">
        <v>510826.15240000002</v>
      </c>
    </row>
    <row r="783" spans="1:21" ht="30" x14ac:dyDescent="0.25">
      <c r="A783" s="192" t="s">
        <v>657</v>
      </c>
      <c r="B783" s="192" t="s">
        <v>143</v>
      </c>
      <c r="C783" s="192" t="s">
        <v>188</v>
      </c>
      <c r="D783" s="192" t="s">
        <v>453</v>
      </c>
      <c r="E783" s="192" t="s">
        <v>189</v>
      </c>
      <c r="F783" s="192" t="s">
        <v>655</v>
      </c>
      <c r="G783" s="192" t="s">
        <v>5</v>
      </c>
      <c r="H783" s="193">
        <v>97072.001000000004</v>
      </c>
      <c r="I783" s="193">
        <v>169876.0019</v>
      </c>
      <c r="J783" s="193">
        <v>127519.00139999999</v>
      </c>
      <c r="K783" s="193">
        <v>223158.25229999999</v>
      </c>
      <c r="L783" s="193">
        <v>155342.05360000001</v>
      </c>
      <c r="M783" s="193">
        <v>271848.59389999998</v>
      </c>
      <c r="N783" s="193">
        <v>191152.4</v>
      </c>
      <c r="O783" s="193">
        <v>334516.69990000001</v>
      </c>
      <c r="P783" s="193">
        <v>227699.57490000001</v>
      </c>
      <c r="Q783" s="193">
        <v>398474.25599999999</v>
      </c>
      <c r="R783" s="193">
        <v>251605.75709999999</v>
      </c>
      <c r="S783" s="193">
        <v>440310.07490000001</v>
      </c>
      <c r="T783" s="193">
        <v>273563.51809999999</v>
      </c>
      <c r="U783" s="193">
        <v>478736.15659999999</v>
      </c>
    </row>
    <row r="784" spans="1:21" ht="30" x14ac:dyDescent="0.25">
      <c r="A784" s="192" t="s">
        <v>657</v>
      </c>
      <c r="B784" s="192" t="s">
        <v>143</v>
      </c>
      <c r="C784" s="192" t="s">
        <v>188</v>
      </c>
      <c r="D784" s="192" t="s">
        <v>453</v>
      </c>
      <c r="E784" s="192" t="s">
        <v>189</v>
      </c>
      <c r="F784" s="192" t="s">
        <v>656</v>
      </c>
      <c r="G784" s="192" t="s">
        <v>6</v>
      </c>
      <c r="H784" s="193">
        <v>87679.558600000004</v>
      </c>
      <c r="I784" s="193">
        <v>153439.22760000001</v>
      </c>
      <c r="J784" s="193">
        <v>119130.86259999999</v>
      </c>
      <c r="K784" s="193">
        <v>208479.00959999999</v>
      </c>
      <c r="L784" s="193">
        <v>150496.18890000001</v>
      </c>
      <c r="M784" s="193">
        <v>263368.33049999998</v>
      </c>
      <c r="N784" s="193">
        <v>197980.3051</v>
      </c>
      <c r="O784" s="193">
        <v>346465.53389999998</v>
      </c>
      <c r="P784" s="193">
        <v>244961.6814</v>
      </c>
      <c r="Q784" s="193">
        <v>428682.9424</v>
      </c>
      <c r="R784" s="193">
        <v>275723.99890000001</v>
      </c>
      <c r="S784" s="193">
        <v>482516.99800000002</v>
      </c>
      <c r="T784" s="193">
        <v>306039.43640000001</v>
      </c>
      <c r="U784" s="193">
        <v>535569.01359999995</v>
      </c>
    </row>
    <row r="785" spans="1:21" ht="30" x14ac:dyDescent="0.25">
      <c r="A785" s="192" t="s">
        <v>657</v>
      </c>
      <c r="B785" s="192" t="s">
        <v>143</v>
      </c>
      <c r="C785" s="192" t="s">
        <v>188</v>
      </c>
      <c r="D785" s="192" t="s">
        <v>453</v>
      </c>
      <c r="E785" s="192" t="s">
        <v>189</v>
      </c>
      <c r="F785" s="192" t="s">
        <v>657</v>
      </c>
      <c r="G785" s="192" t="s">
        <v>4</v>
      </c>
      <c r="H785" s="193">
        <v>99083.516399999993</v>
      </c>
      <c r="I785" s="193">
        <v>158533.6286</v>
      </c>
      <c r="J785" s="193">
        <v>138716.92300000001</v>
      </c>
      <c r="K785" s="193">
        <v>221947.08</v>
      </c>
      <c r="L785" s="193">
        <v>178350.32949999999</v>
      </c>
      <c r="M785" s="193">
        <v>285360.53149999998</v>
      </c>
      <c r="N785" s="193">
        <v>237800.4394</v>
      </c>
      <c r="O785" s="193">
        <v>380480.70860000001</v>
      </c>
      <c r="P785" s="193">
        <v>297250.5491</v>
      </c>
      <c r="Q785" s="193">
        <v>475600.88569999998</v>
      </c>
      <c r="R785" s="193">
        <v>336883.9558</v>
      </c>
      <c r="S785" s="193">
        <v>539014.33719999995</v>
      </c>
      <c r="T785" s="193">
        <v>376517.36229999998</v>
      </c>
      <c r="U785" s="193">
        <v>602427.78859999997</v>
      </c>
    </row>
    <row r="786" spans="1:21" x14ac:dyDescent="0.25">
      <c r="A786" s="192" t="s">
        <v>657</v>
      </c>
      <c r="B786" s="192" t="s">
        <v>143</v>
      </c>
      <c r="C786" s="192" t="s">
        <v>188</v>
      </c>
      <c r="D786" s="192" t="s">
        <v>453</v>
      </c>
      <c r="E786" s="192" t="s">
        <v>185</v>
      </c>
      <c r="F786" s="192" t="s">
        <v>654</v>
      </c>
      <c r="G786" s="192" t="s">
        <v>56</v>
      </c>
      <c r="H786" s="193">
        <v>103676.7043</v>
      </c>
      <c r="I786" s="193">
        <v>181434.23250000001</v>
      </c>
      <c r="J786" s="193">
        <v>134563.27239999999</v>
      </c>
      <c r="K786" s="193">
        <v>235485.7268</v>
      </c>
      <c r="L786" s="193">
        <v>161365.97169999999</v>
      </c>
      <c r="M786" s="193">
        <v>282390.45049999998</v>
      </c>
      <c r="N786" s="193">
        <v>193001.6012</v>
      </c>
      <c r="O786" s="193">
        <v>337752.80200000003</v>
      </c>
      <c r="P786" s="193">
        <v>227720.97570000001</v>
      </c>
      <c r="Q786" s="193">
        <v>398511.70750000002</v>
      </c>
      <c r="R786" s="193">
        <v>249791.41630000001</v>
      </c>
      <c r="S786" s="193">
        <v>437134.97840000002</v>
      </c>
      <c r="T786" s="193">
        <v>269817.0331</v>
      </c>
      <c r="U786" s="193">
        <v>472179.80800000002</v>
      </c>
    </row>
    <row r="787" spans="1:21" x14ac:dyDescent="0.25">
      <c r="A787" s="192" t="s">
        <v>657</v>
      </c>
      <c r="B787" s="192" t="s">
        <v>143</v>
      </c>
      <c r="C787" s="192" t="s">
        <v>188</v>
      </c>
      <c r="D787" s="192" t="s">
        <v>453</v>
      </c>
      <c r="E787" s="192" t="s">
        <v>185</v>
      </c>
      <c r="F787" s="192" t="s">
        <v>655</v>
      </c>
      <c r="G787" s="192" t="s">
        <v>5</v>
      </c>
      <c r="H787" s="193">
        <v>89407.948399999994</v>
      </c>
      <c r="I787" s="193">
        <v>156463.90960000001</v>
      </c>
      <c r="J787" s="193">
        <v>117525.23789999999</v>
      </c>
      <c r="K787" s="193">
        <v>205669.16630000001</v>
      </c>
      <c r="L787" s="193">
        <v>143237.64360000001</v>
      </c>
      <c r="M787" s="193">
        <v>250665.8762</v>
      </c>
      <c r="N787" s="193">
        <v>176386.1911</v>
      </c>
      <c r="O787" s="193">
        <v>308675.8345</v>
      </c>
      <c r="P787" s="193">
        <v>210183.21419999999</v>
      </c>
      <c r="Q787" s="193">
        <v>367820.62479999999</v>
      </c>
      <c r="R787" s="193">
        <v>232283.32990000001</v>
      </c>
      <c r="S787" s="193">
        <v>406495.8273</v>
      </c>
      <c r="T787" s="193">
        <v>252602.89189999999</v>
      </c>
      <c r="U787" s="193">
        <v>442055.06079999998</v>
      </c>
    </row>
    <row r="788" spans="1:21" x14ac:dyDescent="0.25">
      <c r="A788" s="192" t="s">
        <v>657</v>
      </c>
      <c r="B788" s="192" t="s">
        <v>143</v>
      </c>
      <c r="C788" s="192" t="s">
        <v>188</v>
      </c>
      <c r="D788" s="192" t="s">
        <v>453</v>
      </c>
      <c r="E788" s="192" t="s">
        <v>185</v>
      </c>
      <c r="F788" s="192" t="s">
        <v>656</v>
      </c>
      <c r="G788" s="192" t="s">
        <v>6</v>
      </c>
      <c r="H788" s="193">
        <v>80516.562600000005</v>
      </c>
      <c r="I788" s="193">
        <v>140903.98449999999</v>
      </c>
      <c r="J788" s="193">
        <v>109331.33259999999</v>
      </c>
      <c r="K788" s="193">
        <v>191329.83199999999</v>
      </c>
      <c r="L788" s="193">
        <v>138065.55489999999</v>
      </c>
      <c r="M788" s="193">
        <v>241614.7211</v>
      </c>
      <c r="N788" s="193">
        <v>181575.4705</v>
      </c>
      <c r="O788" s="193">
        <v>317757.0735</v>
      </c>
      <c r="P788" s="193">
        <v>224614.3982</v>
      </c>
      <c r="Q788" s="193">
        <v>393075.19689999998</v>
      </c>
      <c r="R788" s="193">
        <v>252783.6966</v>
      </c>
      <c r="S788" s="193">
        <v>442371.46909999999</v>
      </c>
      <c r="T788" s="193">
        <v>280534.33909999998</v>
      </c>
      <c r="U788" s="193">
        <v>490935.09330000001</v>
      </c>
    </row>
    <row r="789" spans="1:21" x14ac:dyDescent="0.25">
      <c r="A789" s="192" t="s">
        <v>657</v>
      </c>
      <c r="B789" s="192" t="s">
        <v>143</v>
      </c>
      <c r="C789" s="192" t="s">
        <v>188</v>
      </c>
      <c r="D789" s="192" t="s">
        <v>453</v>
      </c>
      <c r="E789" s="192" t="s">
        <v>185</v>
      </c>
      <c r="F789" s="192" t="s">
        <v>657</v>
      </c>
      <c r="G789" s="192" t="s">
        <v>4</v>
      </c>
      <c r="H789" s="193">
        <v>91467.692500000005</v>
      </c>
      <c r="I789" s="193">
        <v>146348.3101</v>
      </c>
      <c r="J789" s="193">
        <v>128054.7694</v>
      </c>
      <c r="K789" s="193">
        <v>204887.63399999999</v>
      </c>
      <c r="L789" s="193">
        <v>164641.84640000001</v>
      </c>
      <c r="M789" s="193">
        <v>263426.95819999999</v>
      </c>
      <c r="N789" s="193">
        <v>219522.46179999999</v>
      </c>
      <c r="O789" s="193">
        <v>351235.94420000003</v>
      </c>
      <c r="P789" s="193">
        <v>274403.0773</v>
      </c>
      <c r="Q789" s="193">
        <v>439044.9302</v>
      </c>
      <c r="R789" s="193">
        <v>310990.15429999999</v>
      </c>
      <c r="S789" s="193">
        <v>497584.25429999997</v>
      </c>
      <c r="T789" s="193">
        <v>347577.23129999998</v>
      </c>
      <c r="U789" s="193">
        <v>556123.57830000005</v>
      </c>
    </row>
    <row r="790" spans="1:21" x14ac:dyDescent="0.25">
      <c r="A790" s="192" t="s">
        <v>657</v>
      </c>
      <c r="B790" s="192" t="s">
        <v>143</v>
      </c>
      <c r="C790" s="192" t="s">
        <v>188</v>
      </c>
      <c r="D790" s="192" t="s">
        <v>453</v>
      </c>
      <c r="E790" s="192" t="s">
        <v>174</v>
      </c>
      <c r="F790" s="192" t="s">
        <v>654</v>
      </c>
      <c r="G790" s="192" t="s">
        <v>56</v>
      </c>
      <c r="H790" s="193">
        <v>107900.0769</v>
      </c>
      <c r="I790" s="193">
        <v>188825.13459999999</v>
      </c>
      <c r="J790" s="193">
        <v>139945.0704</v>
      </c>
      <c r="K790" s="193">
        <v>244903.87330000001</v>
      </c>
      <c r="L790" s="193">
        <v>167753.90210000001</v>
      </c>
      <c r="M790" s="193">
        <v>293569.3285</v>
      </c>
      <c r="N790" s="193">
        <v>200543.10819999999</v>
      </c>
      <c r="O790" s="193">
        <v>350950.43939999997</v>
      </c>
      <c r="P790" s="193">
        <v>236534.1256</v>
      </c>
      <c r="Q790" s="193">
        <v>413934.71980000002</v>
      </c>
      <c r="R790" s="193">
        <v>259421.64929999999</v>
      </c>
      <c r="S790" s="193">
        <v>453987.88630000001</v>
      </c>
      <c r="T790" s="193">
        <v>280125.4461</v>
      </c>
      <c r="U790" s="193">
        <v>490219.5306</v>
      </c>
    </row>
    <row r="791" spans="1:21" x14ac:dyDescent="0.25">
      <c r="A791" s="192" t="s">
        <v>657</v>
      </c>
      <c r="B791" s="192" t="s">
        <v>143</v>
      </c>
      <c r="C791" s="192" t="s">
        <v>188</v>
      </c>
      <c r="D791" s="192" t="s">
        <v>453</v>
      </c>
      <c r="E791" s="192" t="s">
        <v>174</v>
      </c>
      <c r="F791" s="192" t="s">
        <v>655</v>
      </c>
      <c r="G791" s="192" t="s">
        <v>5</v>
      </c>
      <c r="H791" s="193">
        <v>93470.998000000007</v>
      </c>
      <c r="I791" s="193">
        <v>163574.24650000001</v>
      </c>
      <c r="J791" s="193">
        <v>122715.5975</v>
      </c>
      <c r="K791" s="193">
        <v>214752.29550000001</v>
      </c>
      <c r="L791" s="193">
        <v>149421.88500000001</v>
      </c>
      <c r="M791" s="193">
        <v>261488.29870000001</v>
      </c>
      <c r="N791" s="193">
        <v>183741.00839999999</v>
      </c>
      <c r="O791" s="193">
        <v>321546.76459999999</v>
      </c>
      <c r="P791" s="193">
        <v>218799.31080000001</v>
      </c>
      <c r="Q791" s="193">
        <v>382898.79379999998</v>
      </c>
      <c r="R791" s="193">
        <v>241738.61840000001</v>
      </c>
      <c r="S791" s="193">
        <v>423042.5821</v>
      </c>
      <c r="T791" s="193">
        <v>262787.97840000002</v>
      </c>
      <c r="U791" s="193">
        <v>459878.96220000001</v>
      </c>
    </row>
    <row r="792" spans="1:21" x14ac:dyDescent="0.25">
      <c r="A792" s="192" t="s">
        <v>657</v>
      </c>
      <c r="B792" s="192" t="s">
        <v>143</v>
      </c>
      <c r="C792" s="192" t="s">
        <v>188</v>
      </c>
      <c r="D792" s="192" t="s">
        <v>453</v>
      </c>
      <c r="E792" s="192" t="s">
        <v>174</v>
      </c>
      <c r="F792" s="192" t="s">
        <v>656</v>
      </c>
      <c r="G792" s="192" t="s">
        <v>6</v>
      </c>
      <c r="H792" s="193">
        <v>84663.534199999995</v>
      </c>
      <c r="I792" s="193">
        <v>148161.18470000001</v>
      </c>
      <c r="J792" s="193">
        <v>115098.98209999999</v>
      </c>
      <c r="K792" s="193">
        <v>201423.21859999999</v>
      </c>
      <c r="L792" s="193">
        <v>145452.9773</v>
      </c>
      <c r="M792" s="193">
        <v>254542.71030000001</v>
      </c>
      <c r="N792" s="193">
        <v>191397.14309999999</v>
      </c>
      <c r="O792" s="193">
        <v>334945.00040000002</v>
      </c>
      <c r="P792" s="193">
        <v>236865.0289</v>
      </c>
      <c r="Q792" s="193">
        <v>414513.80060000002</v>
      </c>
      <c r="R792" s="193">
        <v>266647.75270000001</v>
      </c>
      <c r="S792" s="193">
        <v>466633.5674</v>
      </c>
      <c r="T792" s="193">
        <v>296007.11660000001</v>
      </c>
      <c r="U792" s="193">
        <v>518012.45409999997</v>
      </c>
    </row>
    <row r="793" spans="1:21" x14ac:dyDescent="0.25">
      <c r="A793" s="192" t="s">
        <v>657</v>
      </c>
      <c r="B793" s="192" t="s">
        <v>143</v>
      </c>
      <c r="C793" s="192" t="s">
        <v>188</v>
      </c>
      <c r="D793" s="192" t="s">
        <v>453</v>
      </c>
      <c r="E793" s="192" t="s">
        <v>174</v>
      </c>
      <c r="F793" s="192" t="s">
        <v>657</v>
      </c>
      <c r="G793" s="192" t="s">
        <v>4</v>
      </c>
      <c r="H793" s="193">
        <v>95204.246100000004</v>
      </c>
      <c r="I793" s="193">
        <v>152326.7959</v>
      </c>
      <c r="J793" s="193">
        <v>133285.94440000001</v>
      </c>
      <c r="K793" s="193">
        <v>213257.51420000001</v>
      </c>
      <c r="L793" s="193">
        <v>171367.64290000001</v>
      </c>
      <c r="M793" s="193">
        <v>274188.23259999999</v>
      </c>
      <c r="N793" s="193">
        <v>228490.19039999999</v>
      </c>
      <c r="O793" s="193">
        <v>365584.3101</v>
      </c>
      <c r="P793" s="193">
        <v>285612.73800000001</v>
      </c>
      <c r="Q793" s="193">
        <v>456980.38760000002</v>
      </c>
      <c r="R793" s="193">
        <v>323694.43640000001</v>
      </c>
      <c r="S793" s="193">
        <v>517911.10609999998</v>
      </c>
      <c r="T793" s="193">
        <v>361776.1348</v>
      </c>
      <c r="U793" s="193">
        <v>578841.82440000004</v>
      </c>
    </row>
    <row r="794" spans="1:21" x14ac:dyDescent="0.25">
      <c r="A794" s="192" t="s">
        <v>657</v>
      </c>
      <c r="B794" s="192" t="s">
        <v>143</v>
      </c>
      <c r="C794" s="192" t="s">
        <v>188</v>
      </c>
      <c r="D794" s="192" t="s">
        <v>453</v>
      </c>
      <c r="E794" s="192" t="s">
        <v>190</v>
      </c>
      <c r="F794" s="192" t="s">
        <v>654</v>
      </c>
      <c r="G794" s="192" t="s">
        <v>56</v>
      </c>
      <c r="H794" s="193">
        <v>103034.9568</v>
      </c>
      <c r="I794" s="193">
        <v>180311.17430000001</v>
      </c>
      <c r="J794" s="193">
        <v>133713.27470000001</v>
      </c>
      <c r="K794" s="193">
        <v>233998.23069999999</v>
      </c>
      <c r="L794" s="193">
        <v>160335.4086</v>
      </c>
      <c r="M794" s="193">
        <v>280586.96500000003</v>
      </c>
      <c r="N794" s="193">
        <v>191752.1024</v>
      </c>
      <c r="O794" s="193">
        <v>335566.17910000001</v>
      </c>
      <c r="P794" s="193">
        <v>226232.1611</v>
      </c>
      <c r="Q794" s="193">
        <v>395906.2819</v>
      </c>
      <c r="R794" s="193">
        <v>248151.96549999999</v>
      </c>
      <c r="S794" s="193">
        <v>434265.93959999998</v>
      </c>
      <c r="T794" s="193">
        <v>268030.092</v>
      </c>
      <c r="U794" s="193">
        <v>469052.66100000002</v>
      </c>
    </row>
    <row r="795" spans="1:21" x14ac:dyDescent="0.25">
      <c r="A795" s="192" t="s">
        <v>657</v>
      </c>
      <c r="B795" s="192" t="s">
        <v>143</v>
      </c>
      <c r="C795" s="192" t="s">
        <v>188</v>
      </c>
      <c r="D795" s="192" t="s">
        <v>453</v>
      </c>
      <c r="E795" s="192" t="s">
        <v>190</v>
      </c>
      <c r="F795" s="192" t="s">
        <v>655</v>
      </c>
      <c r="G795" s="192" t="s">
        <v>5</v>
      </c>
      <c r="H795" s="193">
        <v>88926.523799999995</v>
      </c>
      <c r="I795" s="193">
        <v>155621.4166</v>
      </c>
      <c r="J795" s="193">
        <v>116866.67849999999</v>
      </c>
      <c r="K795" s="193">
        <v>204516.68729999999</v>
      </c>
      <c r="L795" s="193">
        <v>142410.76930000001</v>
      </c>
      <c r="M795" s="193">
        <v>249218.8463</v>
      </c>
      <c r="N795" s="193">
        <v>175323.38209999999</v>
      </c>
      <c r="O795" s="193">
        <v>306815.91869999998</v>
      </c>
      <c r="P795" s="193">
        <v>208891.4529</v>
      </c>
      <c r="Q795" s="193">
        <v>365560.04249999998</v>
      </c>
      <c r="R795" s="193">
        <v>230844.32380000001</v>
      </c>
      <c r="S795" s="193">
        <v>403977.56650000002</v>
      </c>
      <c r="T795" s="193">
        <v>251021.35699999999</v>
      </c>
      <c r="U795" s="193">
        <v>439287.3749</v>
      </c>
    </row>
    <row r="796" spans="1:21" x14ac:dyDescent="0.25">
      <c r="A796" s="192" t="s">
        <v>657</v>
      </c>
      <c r="B796" s="192" t="s">
        <v>143</v>
      </c>
      <c r="C796" s="192" t="s">
        <v>188</v>
      </c>
      <c r="D796" s="192" t="s">
        <v>453</v>
      </c>
      <c r="E796" s="192" t="s">
        <v>190</v>
      </c>
      <c r="F796" s="192" t="s">
        <v>656</v>
      </c>
      <c r="G796" s="192" t="s">
        <v>6</v>
      </c>
      <c r="H796" s="193">
        <v>80166.484800000006</v>
      </c>
      <c r="I796" s="193">
        <v>140291.34849999999</v>
      </c>
      <c r="J796" s="193">
        <v>108879.3345</v>
      </c>
      <c r="K796" s="193">
        <v>190538.83540000001</v>
      </c>
      <c r="L796" s="193">
        <v>137512.54149999999</v>
      </c>
      <c r="M796" s="193">
        <v>240646.94760000001</v>
      </c>
      <c r="N796" s="193">
        <v>180866.34330000001</v>
      </c>
      <c r="O796" s="193">
        <v>316516.10070000001</v>
      </c>
      <c r="P796" s="193">
        <v>223754.44899999999</v>
      </c>
      <c r="Q796" s="193">
        <v>391570.28580000001</v>
      </c>
      <c r="R796" s="193">
        <v>251829.07949999999</v>
      </c>
      <c r="S796" s="193">
        <v>440700.88919999998</v>
      </c>
      <c r="T796" s="193">
        <v>279489.75809999998</v>
      </c>
      <c r="U796" s="193">
        <v>489107.07650000002</v>
      </c>
    </row>
    <row r="797" spans="1:21" x14ac:dyDescent="0.25">
      <c r="A797" s="192" t="s">
        <v>657</v>
      </c>
      <c r="B797" s="192" t="s">
        <v>143</v>
      </c>
      <c r="C797" s="192" t="s">
        <v>188</v>
      </c>
      <c r="D797" s="192" t="s">
        <v>453</v>
      </c>
      <c r="E797" s="192" t="s">
        <v>190</v>
      </c>
      <c r="F797" s="192" t="s">
        <v>657</v>
      </c>
      <c r="G797" s="192" t="s">
        <v>4</v>
      </c>
      <c r="H797" s="193">
        <v>90903.318100000004</v>
      </c>
      <c r="I797" s="193">
        <v>145445.31109999999</v>
      </c>
      <c r="J797" s="193">
        <v>127264.6453</v>
      </c>
      <c r="K797" s="193">
        <v>203623.43539999999</v>
      </c>
      <c r="L797" s="193">
        <v>163625.9725</v>
      </c>
      <c r="M797" s="193">
        <v>261801.55989999999</v>
      </c>
      <c r="N797" s="193">
        <v>218167.96340000001</v>
      </c>
      <c r="O797" s="193">
        <v>349068.74660000001</v>
      </c>
      <c r="P797" s="193">
        <v>272709.95419999998</v>
      </c>
      <c r="Q797" s="193">
        <v>436335.93320000003</v>
      </c>
      <c r="R797" s="193">
        <v>309071.28149999998</v>
      </c>
      <c r="S797" s="193">
        <v>494514.0577</v>
      </c>
      <c r="T797" s="193">
        <v>345432.60869999998</v>
      </c>
      <c r="U797" s="193">
        <v>552692.18200000003</v>
      </c>
    </row>
    <row r="798" spans="1:21" x14ac:dyDescent="0.25">
      <c r="A798" s="192" t="s">
        <v>657</v>
      </c>
      <c r="B798" s="192" t="s">
        <v>143</v>
      </c>
      <c r="C798" s="192" t="s">
        <v>188</v>
      </c>
      <c r="D798" s="192" t="s">
        <v>453</v>
      </c>
      <c r="E798" s="192" t="s">
        <v>191</v>
      </c>
      <c r="F798" s="192" t="s">
        <v>654</v>
      </c>
      <c r="G798" s="192" t="s">
        <v>56</v>
      </c>
      <c r="H798" s="193">
        <v>108586.6388</v>
      </c>
      <c r="I798" s="193">
        <v>190026.61790000001</v>
      </c>
      <c r="J798" s="193">
        <v>140889.77179999999</v>
      </c>
      <c r="K798" s="193">
        <v>246557.10070000001</v>
      </c>
      <c r="L798" s="193">
        <v>168922.14079999999</v>
      </c>
      <c r="M798" s="193">
        <v>295613.7463</v>
      </c>
      <c r="N798" s="193">
        <v>201993.44639999999</v>
      </c>
      <c r="O798" s="193">
        <v>353488.53110000002</v>
      </c>
      <c r="P798" s="193">
        <v>238291.04240000001</v>
      </c>
      <c r="Q798" s="193">
        <v>417009.32410000003</v>
      </c>
      <c r="R798" s="193">
        <v>261368.76490000001</v>
      </c>
      <c r="S798" s="193">
        <v>457395.33850000001</v>
      </c>
      <c r="T798" s="193">
        <v>282279.09509999998</v>
      </c>
      <c r="U798" s="193">
        <v>493988.41629999998</v>
      </c>
    </row>
    <row r="799" spans="1:21" x14ac:dyDescent="0.25">
      <c r="A799" s="192" t="s">
        <v>657</v>
      </c>
      <c r="B799" s="192" t="s">
        <v>143</v>
      </c>
      <c r="C799" s="192" t="s">
        <v>188</v>
      </c>
      <c r="D799" s="192" t="s">
        <v>453</v>
      </c>
      <c r="E799" s="192" t="s">
        <v>191</v>
      </c>
      <c r="F799" s="192" t="s">
        <v>655</v>
      </c>
      <c r="G799" s="192" t="s">
        <v>5</v>
      </c>
      <c r="H799" s="193">
        <v>93836.913100000005</v>
      </c>
      <c r="I799" s="193">
        <v>164214.59779999999</v>
      </c>
      <c r="J799" s="193">
        <v>123277.42080000001</v>
      </c>
      <c r="K799" s="193">
        <v>215735.4865</v>
      </c>
      <c r="L799" s="193">
        <v>150182.74470000001</v>
      </c>
      <c r="M799" s="193">
        <v>262819.80320000002</v>
      </c>
      <c r="N799" s="193">
        <v>184817.96580000001</v>
      </c>
      <c r="O799" s="193">
        <v>323431.44</v>
      </c>
      <c r="P799" s="193">
        <v>220162.11970000001</v>
      </c>
      <c r="Q799" s="193">
        <v>385283.70939999999</v>
      </c>
      <c r="R799" s="193">
        <v>243280.59349999999</v>
      </c>
      <c r="S799" s="193">
        <v>425741.03860000003</v>
      </c>
      <c r="T799" s="193">
        <v>264517.1335</v>
      </c>
      <c r="U799" s="193">
        <v>462904.98369999998</v>
      </c>
    </row>
    <row r="800" spans="1:21" x14ac:dyDescent="0.25">
      <c r="A800" s="192" t="s">
        <v>657</v>
      </c>
      <c r="B800" s="192" t="s">
        <v>143</v>
      </c>
      <c r="C800" s="192" t="s">
        <v>188</v>
      </c>
      <c r="D800" s="192" t="s">
        <v>453</v>
      </c>
      <c r="E800" s="192" t="s">
        <v>191</v>
      </c>
      <c r="F800" s="192" t="s">
        <v>656</v>
      </c>
      <c r="G800" s="192" t="s">
        <v>6</v>
      </c>
      <c r="H800" s="193">
        <v>84730.876600000003</v>
      </c>
      <c r="I800" s="193">
        <v>148279.03409999999</v>
      </c>
      <c r="J800" s="193">
        <v>115117.04</v>
      </c>
      <c r="K800" s="193">
        <v>201454.82</v>
      </c>
      <c r="L800" s="193">
        <v>145419.9405</v>
      </c>
      <c r="M800" s="193">
        <v>254484.89600000001</v>
      </c>
      <c r="N800" s="193">
        <v>191296.64600000001</v>
      </c>
      <c r="O800" s="193">
        <v>334769.13040000002</v>
      </c>
      <c r="P800" s="193">
        <v>236686.48740000001</v>
      </c>
      <c r="Q800" s="193">
        <v>414201.3529</v>
      </c>
      <c r="R800" s="193">
        <v>266405.4216</v>
      </c>
      <c r="S800" s="193">
        <v>466209.48790000001</v>
      </c>
      <c r="T800" s="193">
        <v>295691.58789999998</v>
      </c>
      <c r="U800" s="193">
        <v>517460.27870000002</v>
      </c>
    </row>
    <row r="801" spans="1:21" x14ac:dyDescent="0.25">
      <c r="A801" s="192" t="s">
        <v>657</v>
      </c>
      <c r="B801" s="192" t="s">
        <v>143</v>
      </c>
      <c r="C801" s="192" t="s">
        <v>188</v>
      </c>
      <c r="D801" s="192" t="s">
        <v>453</v>
      </c>
      <c r="E801" s="192" t="s">
        <v>191</v>
      </c>
      <c r="F801" s="192" t="s">
        <v>657</v>
      </c>
      <c r="G801" s="192" t="s">
        <v>4</v>
      </c>
      <c r="H801" s="193">
        <v>95804.302100000001</v>
      </c>
      <c r="I801" s="193">
        <v>153286.88570000001</v>
      </c>
      <c r="J801" s="193">
        <v>134126.02290000001</v>
      </c>
      <c r="K801" s="193">
        <v>214601.63990000001</v>
      </c>
      <c r="L801" s="193">
        <v>172447.7438</v>
      </c>
      <c r="M801" s="193">
        <v>275916.39419999998</v>
      </c>
      <c r="N801" s="193">
        <v>229930.32509999999</v>
      </c>
      <c r="O801" s="193">
        <v>367888.52559999999</v>
      </c>
      <c r="P801" s="193">
        <v>287412.90629999997</v>
      </c>
      <c r="Q801" s="193">
        <v>459860.6569</v>
      </c>
      <c r="R801" s="193">
        <v>325734.62719999999</v>
      </c>
      <c r="S801" s="193">
        <v>521175.41119999997</v>
      </c>
      <c r="T801" s="193">
        <v>364056.348</v>
      </c>
      <c r="U801" s="193">
        <v>582490.16540000006</v>
      </c>
    </row>
    <row r="802" spans="1:21" x14ac:dyDescent="0.25">
      <c r="A802" s="192" t="s">
        <v>657</v>
      </c>
      <c r="B802" s="192" t="s">
        <v>143</v>
      </c>
      <c r="C802" s="192" t="s">
        <v>188</v>
      </c>
      <c r="D802" s="192" t="s">
        <v>453</v>
      </c>
      <c r="E802" s="192" t="s">
        <v>192</v>
      </c>
      <c r="F802" s="192" t="s">
        <v>654</v>
      </c>
      <c r="G802" s="192" t="s">
        <v>56</v>
      </c>
      <c r="H802" s="193">
        <v>113406.94839999999</v>
      </c>
      <c r="I802" s="193">
        <v>198462.15960000001</v>
      </c>
      <c r="J802" s="193">
        <v>147026.86900000001</v>
      </c>
      <c r="K802" s="193">
        <v>257297.0209</v>
      </c>
      <c r="L802" s="193">
        <v>176202.96479999999</v>
      </c>
      <c r="M802" s="193">
        <v>308355.18829999998</v>
      </c>
      <c r="N802" s="193">
        <v>210583.62040000001</v>
      </c>
      <c r="O802" s="193">
        <v>368521.3357</v>
      </c>
      <c r="P802" s="193">
        <v>248324.9135</v>
      </c>
      <c r="Q802" s="193">
        <v>434568.59879999998</v>
      </c>
      <c r="R802" s="193">
        <v>272330.79369999998</v>
      </c>
      <c r="S802" s="193">
        <v>476578.88890000002</v>
      </c>
      <c r="T802" s="193">
        <v>294007.75189999997</v>
      </c>
      <c r="U802" s="193">
        <v>514513.56579999998</v>
      </c>
    </row>
    <row r="803" spans="1:21" x14ac:dyDescent="0.25">
      <c r="A803" s="192" t="s">
        <v>657</v>
      </c>
      <c r="B803" s="192" t="s">
        <v>143</v>
      </c>
      <c r="C803" s="192" t="s">
        <v>188</v>
      </c>
      <c r="D803" s="192" t="s">
        <v>453</v>
      </c>
      <c r="E803" s="192" t="s">
        <v>192</v>
      </c>
      <c r="F803" s="192" t="s">
        <v>655</v>
      </c>
      <c r="G803" s="192" t="s">
        <v>5</v>
      </c>
      <c r="H803" s="193">
        <v>98496.899699999994</v>
      </c>
      <c r="I803" s="193">
        <v>172369.57440000001</v>
      </c>
      <c r="J803" s="193">
        <v>129223.0796</v>
      </c>
      <c r="K803" s="193">
        <v>226140.38939999999</v>
      </c>
      <c r="L803" s="193">
        <v>157259.8798</v>
      </c>
      <c r="M803" s="193">
        <v>275204.78960000002</v>
      </c>
      <c r="N803" s="193">
        <v>193221.45</v>
      </c>
      <c r="O803" s="193">
        <v>338137.53739999997</v>
      </c>
      <c r="P803" s="193">
        <v>229998.9376</v>
      </c>
      <c r="Q803" s="193">
        <v>402498.14079999999</v>
      </c>
      <c r="R803" s="193">
        <v>254071.9277</v>
      </c>
      <c r="S803" s="193">
        <v>444625.87349999999</v>
      </c>
      <c r="T803" s="193">
        <v>276136.14399999997</v>
      </c>
      <c r="U803" s="193">
        <v>483238.25209999998</v>
      </c>
    </row>
    <row r="804" spans="1:21" x14ac:dyDescent="0.25">
      <c r="A804" s="192" t="s">
        <v>657</v>
      </c>
      <c r="B804" s="192" t="s">
        <v>143</v>
      </c>
      <c r="C804" s="192" t="s">
        <v>188</v>
      </c>
      <c r="D804" s="192" t="s">
        <v>453</v>
      </c>
      <c r="E804" s="192" t="s">
        <v>192</v>
      </c>
      <c r="F804" s="192" t="s">
        <v>656</v>
      </c>
      <c r="G804" s="192" t="s">
        <v>6</v>
      </c>
      <c r="H804" s="193">
        <v>89510.663199999995</v>
      </c>
      <c r="I804" s="193">
        <v>156643.66070000001</v>
      </c>
      <c r="J804" s="193">
        <v>121770.63039999999</v>
      </c>
      <c r="K804" s="193">
        <v>213098.60329999999</v>
      </c>
      <c r="L804" s="193">
        <v>153946.42989999999</v>
      </c>
      <c r="M804" s="193">
        <v>269406.2524</v>
      </c>
      <c r="N804" s="193">
        <v>202637.07449999999</v>
      </c>
      <c r="O804" s="193">
        <v>354614.88040000002</v>
      </c>
      <c r="P804" s="193">
        <v>250835.5631</v>
      </c>
      <c r="Q804" s="193">
        <v>438962.23540000001</v>
      </c>
      <c r="R804" s="193">
        <v>282421.04879999999</v>
      </c>
      <c r="S804" s="193">
        <v>494236.83539999998</v>
      </c>
      <c r="T804" s="193">
        <v>313569.0625</v>
      </c>
      <c r="U804" s="193">
        <v>548745.85930000001</v>
      </c>
    </row>
    <row r="805" spans="1:21" x14ac:dyDescent="0.25">
      <c r="A805" s="192" t="s">
        <v>657</v>
      </c>
      <c r="B805" s="192" t="s">
        <v>143</v>
      </c>
      <c r="C805" s="192" t="s">
        <v>188</v>
      </c>
      <c r="D805" s="192" t="s">
        <v>453</v>
      </c>
      <c r="E805" s="192" t="s">
        <v>192</v>
      </c>
      <c r="F805" s="192" t="s">
        <v>657</v>
      </c>
      <c r="G805" s="192" t="s">
        <v>4</v>
      </c>
      <c r="H805" s="193">
        <v>100069.5517</v>
      </c>
      <c r="I805" s="193">
        <v>160111.28510000001</v>
      </c>
      <c r="J805" s="193">
        <v>140097.37229999999</v>
      </c>
      <c r="K805" s="193">
        <v>224155.7991</v>
      </c>
      <c r="L805" s="193">
        <v>180125.1931</v>
      </c>
      <c r="M805" s="193">
        <v>288200.31319999998</v>
      </c>
      <c r="N805" s="193">
        <v>240166.9241</v>
      </c>
      <c r="O805" s="193">
        <v>384267.08429999999</v>
      </c>
      <c r="P805" s="193">
        <v>300208.65509999997</v>
      </c>
      <c r="Q805" s="193">
        <v>480333.8553</v>
      </c>
      <c r="R805" s="193">
        <v>340236.47570000001</v>
      </c>
      <c r="S805" s="193">
        <v>544378.36939999997</v>
      </c>
      <c r="T805" s="193">
        <v>380264.29639999999</v>
      </c>
      <c r="U805" s="193">
        <v>608422.88340000005</v>
      </c>
    </row>
    <row r="806" spans="1:21" x14ac:dyDescent="0.25">
      <c r="A806" s="192" t="s">
        <v>657</v>
      </c>
      <c r="B806" s="192" t="s">
        <v>143</v>
      </c>
      <c r="C806" s="192" t="s">
        <v>188</v>
      </c>
      <c r="D806" s="192" t="s">
        <v>453</v>
      </c>
      <c r="E806" s="192" t="s">
        <v>193</v>
      </c>
      <c r="F806" s="192" t="s">
        <v>654</v>
      </c>
      <c r="G806" s="192" t="s">
        <v>56</v>
      </c>
      <c r="H806" s="193">
        <v>114690.4434</v>
      </c>
      <c r="I806" s="193">
        <v>200708.27590000001</v>
      </c>
      <c r="J806" s="193">
        <v>148726.8646</v>
      </c>
      <c r="K806" s="193">
        <v>260272.01310000001</v>
      </c>
      <c r="L806" s="193">
        <v>178264.09099999999</v>
      </c>
      <c r="M806" s="193">
        <v>311962.15919999999</v>
      </c>
      <c r="N806" s="193">
        <v>213082.61799999999</v>
      </c>
      <c r="O806" s="193">
        <v>372894.58169999998</v>
      </c>
      <c r="P806" s="193">
        <v>251302.5428</v>
      </c>
      <c r="Q806" s="193">
        <v>439779.4498</v>
      </c>
      <c r="R806" s="193">
        <v>275609.69520000002</v>
      </c>
      <c r="S806" s="193">
        <v>482316.96659999999</v>
      </c>
      <c r="T806" s="193">
        <v>297581.63400000002</v>
      </c>
      <c r="U806" s="193">
        <v>520767.85960000003</v>
      </c>
    </row>
    <row r="807" spans="1:21" x14ac:dyDescent="0.25">
      <c r="A807" s="192" t="s">
        <v>657</v>
      </c>
      <c r="B807" s="192" t="s">
        <v>143</v>
      </c>
      <c r="C807" s="192" t="s">
        <v>188</v>
      </c>
      <c r="D807" s="192" t="s">
        <v>453</v>
      </c>
      <c r="E807" s="192" t="s">
        <v>193</v>
      </c>
      <c r="F807" s="192" t="s">
        <v>655</v>
      </c>
      <c r="G807" s="192" t="s">
        <v>5</v>
      </c>
      <c r="H807" s="193">
        <v>99459.748699999996</v>
      </c>
      <c r="I807" s="193">
        <v>174054.56039999999</v>
      </c>
      <c r="J807" s="193">
        <v>130540.19839999999</v>
      </c>
      <c r="K807" s="193">
        <v>228445.34729999999</v>
      </c>
      <c r="L807" s="193">
        <v>158913.62830000001</v>
      </c>
      <c r="M807" s="193">
        <v>278098.84940000001</v>
      </c>
      <c r="N807" s="193">
        <v>195347.06789999999</v>
      </c>
      <c r="O807" s="193">
        <v>341857.3689</v>
      </c>
      <c r="P807" s="193">
        <v>232582.4601</v>
      </c>
      <c r="Q807" s="193">
        <v>407019.3052</v>
      </c>
      <c r="R807" s="193">
        <v>256949.94</v>
      </c>
      <c r="S807" s="193">
        <v>449662.39500000002</v>
      </c>
      <c r="T807" s="193">
        <v>279299.21350000001</v>
      </c>
      <c r="U807" s="193">
        <v>488773.6238</v>
      </c>
    </row>
    <row r="808" spans="1:21" x14ac:dyDescent="0.25">
      <c r="A808" s="192" t="s">
        <v>657</v>
      </c>
      <c r="B808" s="192" t="s">
        <v>143</v>
      </c>
      <c r="C808" s="192" t="s">
        <v>188</v>
      </c>
      <c r="D808" s="192" t="s">
        <v>453</v>
      </c>
      <c r="E808" s="192" t="s">
        <v>193</v>
      </c>
      <c r="F808" s="192" t="s">
        <v>656</v>
      </c>
      <c r="G808" s="192" t="s">
        <v>6</v>
      </c>
      <c r="H808" s="193">
        <v>90210.818700000003</v>
      </c>
      <c r="I808" s="193">
        <v>157868.9327</v>
      </c>
      <c r="J808" s="193">
        <v>122674.62669999999</v>
      </c>
      <c r="K808" s="193">
        <v>214680.59669999999</v>
      </c>
      <c r="L808" s="193">
        <v>155052.45689999999</v>
      </c>
      <c r="M808" s="193">
        <v>271341.79960000003</v>
      </c>
      <c r="N808" s="193">
        <v>204055.32920000001</v>
      </c>
      <c r="O808" s="193">
        <v>357096.82610000001</v>
      </c>
      <c r="P808" s="193">
        <v>252555.4615</v>
      </c>
      <c r="Q808" s="193">
        <v>441972.0576</v>
      </c>
      <c r="R808" s="193">
        <v>284330.2831</v>
      </c>
      <c r="S808" s="193">
        <v>497577.9952</v>
      </c>
      <c r="T808" s="193">
        <v>315658.22450000001</v>
      </c>
      <c r="U808" s="193">
        <v>552401.89289999998</v>
      </c>
    </row>
    <row r="809" spans="1:21" x14ac:dyDescent="0.25">
      <c r="A809" s="192" t="s">
        <v>657</v>
      </c>
      <c r="B809" s="192" t="s">
        <v>143</v>
      </c>
      <c r="C809" s="192" t="s">
        <v>188</v>
      </c>
      <c r="D809" s="192" t="s">
        <v>453</v>
      </c>
      <c r="E809" s="192" t="s">
        <v>193</v>
      </c>
      <c r="F809" s="192" t="s">
        <v>657</v>
      </c>
      <c r="G809" s="192" t="s">
        <v>4</v>
      </c>
      <c r="H809" s="193">
        <v>101198.30039999999</v>
      </c>
      <c r="I809" s="193">
        <v>161917.2831</v>
      </c>
      <c r="J809" s="193">
        <v>141677.62059999999</v>
      </c>
      <c r="K809" s="193">
        <v>226684.19630000001</v>
      </c>
      <c r="L809" s="193">
        <v>182156.94080000001</v>
      </c>
      <c r="M809" s="193">
        <v>291451.10950000002</v>
      </c>
      <c r="N809" s="193">
        <v>242875.92110000001</v>
      </c>
      <c r="O809" s="193">
        <v>388601.47940000001</v>
      </c>
      <c r="P809" s="193">
        <v>303594.90130000003</v>
      </c>
      <c r="Q809" s="193">
        <v>485751.8493</v>
      </c>
      <c r="R809" s="193">
        <v>344074.22149999999</v>
      </c>
      <c r="S809" s="193">
        <v>550518.76260000002</v>
      </c>
      <c r="T809" s="193">
        <v>384553.5416</v>
      </c>
      <c r="U809" s="193">
        <v>615285.67579999997</v>
      </c>
    </row>
    <row r="810" spans="1:21" ht="30" x14ac:dyDescent="0.25">
      <c r="A810" s="192" t="s">
        <v>659</v>
      </c>
      <c r="B810" s="192" t="s">
        <v>194</v>
      </c>
      <c r="C810" s="192" t="s">
        <v>195</v>
      </c>
      <c r="D810" s="192" t="s">
        <v>454</v>
      </c>
      <c r="E810" s="192" t="s">
        <v>200</v>
      </c>
      <c r="F810" s="192" t="s">
        <v>654</v>
      </c>
      <c r="G810" s="192" t="s">
        <v>56</v>
      </c>
      <c r="H810" s="193">
        <v>130358.07670000001</v>
      </c>
      <c r="I810" s="193">
        <v>228126.6341</v>
      </c>
      <c r="J810" s="193">
        <v>169125.25640000001</v>
      </c>
      <c r="K810" s="193">
        <v>295969.19880000001</v>
      </c>
      <c r="L810" s="193">
        <v>202767.17869999999</v>
      </c>
      <c r="M810" s="193">
        <v>354842.56270000001</v>
      </c>
      <c r="N810" s="193">
        <v>242452.05530000001</v>
      </c>
      <c r="O810" s="193">
        <v>424291.0968</v>
      </c>
      <c r="P810" s="193">
        <v>286009.12829999998</v>
      </c>
      <c r="Q810" s="193">
        <v>500515.97450000001</v>
      </c>
      <c r="R810" s="193">
        <v>313703.47899999999</v>
      </c>
      <c r="S810" s="193">
        <v>548981.08829999994</v>
      </c>
      <c r="T810" s="193">
        <v>338788.81359999999</v>
      </c>
      <c r="U810" s="193">
        <v>592880.42379999999</v>
      </c>
    </row>
    <row r="811" spans="1:21" ht="30" x14ac:dyDescent="0.25">
      <c r="A811" s="192" t="s">
        <v>659</v>
      </c>
      <c r="B811" s="192" t="s">
        <v>194</v>
      </c>
      <c r="C811" s="192" t="s">
        <v>195</v>
      </c>
      <c r="D811" s="192" t="s">
        <v>454</v>
      </c>
      <c r="E811" s="192" t="s">
        <v>200</v>
      </c>
      <c r="F811" s="192" t="s">
        <v>655</v>
      </c>
      <c r="G811" s="192" t="s">
        <v>5</v>
      </c>
      <c r="H811" s="193">
        <v>112704.5395</v>
      </c>
      <c r="I811" s="193">
        <v>197232.94409999999</v>
      </c>
      <c r="J811" s="193">
        <v>148045.5227</v>
      </c>
      <c r="K811" s="193">
        <v>259079.66469999999</v>
      </c>
      <c r="L811" s="193">
        <v>180338.516</v>
      </c>
      <c r="M811" s="193">
        <v>315592.40299999999</v>
      </c>
      <c r="N811" s="193">
        <v>221895.19940000001</v>
      </c>
      <c r="O811" s="193">
        <v>388316.59909999999</v>
      </c>
      <c r="P811" s="193">
        <v>264311.12420000002</v>
      </c>
      <c r="Q811" s="193">
        <v>462544.46730000002</v>
      </c>
      <c r="R811" s="193">
        <v>292057.05239999999</v>
      </c>
      <c r="S811" s="193">
        <v>511099.84159999999</v>
      </c>
      <c r="T811" s="193">
        <v>317539.03850000002</v>
      </c>
      <c r="U811" s="193">
        <v>555693.31740000006</v>
      </c>
    </row>
    <row r="812" spans="1:21" ht="30" x14ac:dyDescent="0.25">
      <c r="A812" s="192" t="s">
        <v>659</v>
      </c>
      <c r="B812" s="192" t="s">
        <v>194</v>
      </c>
      <c r="C812" s="192" t="s">
        <v>195</v>
      </c>
      <c r="D812" s="192" t="s">
        <v>454</v>
      </c>
      <c r="E812" s="192" t="s">
        <v>200</v>
      </c>
      <c r="F812" s="192" t="s">
        <v>656</v>
      </c>
      <c r="G812" s="192" t="s">
        <v>6</v>
      </c>
      <c r="H812" s="193">
        <v>101829.44289999999</v>
      </c>
      <c r="I812" s="193">
        <v>178201.52489999999</v>
      </c>
      <c r="J812" s="193">
        <v>138364.76180000001</v>
      </c>
      <c r="K812" s="193">
        <v>242138.33300000001</v>
      </c>
      <c r="L812" s="193">
        <v>174800.42569999999</v>
      </c>
      <c r="M812" s="193">
        <v>305900.7451</v>
      </c>
      <c r="N812" s="193">
        <v>229959.42619999999</v>
      </c>
      <c r="O812" s="193">
        <v>402428.99589999998</v>
      </c>
      <c r="P812" s="193">
        <v>284535.71269999997</v>
      </c>
      <c r="Q812" s="193">
        <v>497937.49719999998</v>
      </c>
      <c r="R812" s="193">
        <v>320272.4436</v>
      </c>
      <c r="S812" s="193">
        <v>560476.77619999996</v>
      </c>
      <c r="T812" s="193">
        <v>355491.20649999997</v>
      </c>
      <c r="U812" s="193">
        <v>622109.61140000005</v>
      </c>
    </row>
    <row r="813" spans="1:21" ht="30" x14ac:dyDescent="0.25">
      <c r="A813" s="192" t="s">
        <v>659</v>
      </c>
      <c r="B813" s="192" t="s">
        <v>194</v>
      </c>
      <c r="C813" s="192" t="s">
        <v>195</v>
      </c>
      <c r="D813" s="192" t="s">
        <v>454</v>
      </c>
      <c r="E813" s="192" t="s">
        <v>200</v>
      </c>
      <c r="F813" s="192" t="s">
        <v>657</v>
      </c>
      <c r="G813" s="192" t="s">
        <v>4</v>
      </c>
      <c r="H813" s="193">
        <v>115014.2406</v>
      </c>
      <c r="I813" s="193">
        <v>184022.78769999999</v>
      </c>
      <c r="J813" s="193">
        <v>161019.9368</v>
      </c>
      <c r="K813" s="193">
        <v>257631.90270000001</v>
      </c>
      <c r="L813" s="193">
        <v>207025.63310000001</v>
      </c>
      <c r="M813" s="193">
        <v>331241.01789999998</v>
      </c>
      <c r="N813" s="193">
        <v>276034.17739999999</v>
      </c>
      <c r="O813" s="193">
        <v>441654.69040000002</v>
      </c>
      <c r="P813" s="193">
        <v>345042.7218</v>
      </c>
      <c r="Q813" s="193">
        <v>552068.36300000001</v>
      </c>
      <c r="R813" s="193">
        <v>391048.41800000001</v>
      </c>
      <c r="S813" s="193">
        <v>625677.47809999995</v>
      </c>
      <c r="T813" s="193">
        <v>437054.11420000001</v>
      </c>
      <c r="U813" s="193">
        <v>699286.59310000006</v>
      </c>
    </row>
    <row r="814" spans="1:21" x14ac:dyDescent="0.25">
      <c r="A814" s="192" t="s">
        <v>659</v>
      </c>
      <c r="B814" s="192" t="s">
        <v>194</v>
      </c>
      <c r="C814" s="192" t="s">
        <v>195</v>
      </c>
      <c r="D814" s="192" t="s">
        <v>454</v>
      </c>
      <c r="E814" s="192" t="s">
        <v>560</v>
      </c>
      <c r="F814" s="192" t="s">
        <v>654</v>
      </c>
      <c r="G814" s="192" t="s">
        <v>56</v>
      </c>
      <c r="H814" s="193">
        <v>127219.3072</v>
      </c>
      <c r="I814" s="193">
        <v>222633.78769999999</v>
      </c>
      <c r="J814" s="193">
        <v>165038.63399999999</v>
      </c>
      <c r="K814" s="193">
        <v>288817.60950000002</v>
      </c>
      <c r="L814" s="193">
        <v>197858.14189999999</v>
      </c>
      <c r="M814" s="193">
        <v>346251.74829999998</v>
      </c>
      <c r="N814" s="193">
        <v>236567.95980000001</v>
      </c>
      <c r="O814" s="193">
        <v>413993.92969999998</v>
      </c>
      <c r="P814" s="193">
        <v>279055.64799999999</v>
      </c>
      <c r="Q814" s="193">
        <v>488347.38390000002</v>
      </c>
      <c r="R814" s="193">
        <v>306071.3284</v>
      </c>
      <c r="S814" s="193">
        <v>535624.82460000005</v>
      </c>
      <c r="T814" s="193">
        <v>330532.77870000002</v>
      </c>
      <c r="U814" s="193">
        <v>578432.3628</v>
      </c>
    </row>
    <row r="815" spans="1:21" x14ac:dyDescent="0.25">
      <c r="A815" s="192" t="s">
        <v>659</v>
      </c>
      <c r="B815" s="192" t="s">
        <v>194</v>
      </c>
      <c r="C815" s="192" t="s">
        <v>195</v>
      </c>
      <c r="D815" s="192" t="s">
        <v>454</v>
      </c>
      <c r="E815" s="192" t="s">
        <v>560</v>
      </c>
      <c r="F815" s="192" t="s">
        <v>655</v>
      </c>
      <c r="G815" s="192" t="s">
        <v>5</v>
      </c>
      <c r="H815" s="193">
        <v>110051.64870000001</v>
      </c>
      <c r="I815" s="193">
        <v>192590.38519999999</v>
      </c>
      <c r="J815" s="193">
        <v>144539.07810000001</v>
      </c>
      <c r="K815" s="193">
        <v>252943.38680000001</v>
      </c>
      <c r="L815" s="193">
        <v>176046.78349999999</v>
      </c>
      <c r="M815" s="193">
        <v>308081.8713</v>
      </c>
      <c r="N815" s="193">
        <v>216576.89069999999</v>
      </c>
      <c r="O815" s="193">
        <v>379009.55869999999</v>
      </c>
      <c r="P815" s="193">
        <v>257954.83840000001</v>
      </c>
      <c r="Q815" s="193">
        <v>451420.96720000001</v>
      </c>
      <c r="R815" s="193">
        <v>285023.87390000001</v>
      </c>
      <c r="S815" s="193">
        <v>498791.77929999999</v>
      </c>
      <c r="T815" s="193">
        <v>309878.1532</v>
      </c>
      <c r="U815" s="193">
        <v>542286.76800000004</v>
      </c>
    </row>
    <row r="816" spans="1:21" x14ac:dyDescent="0.25">
      <c r="A816" s="192" t="s">
        <v>659</v>
      </c>
      <c r="B816" s="192" t="s">
        <v>194</v>
      </c>
      <c r="C816" s="192" t="s">
        <v>195</v>
      </c>
      <c r="D816" s="192" t="s">
        <v>454</v>
      </c>
      <c r="E816" s="192" t="s">
        <v>560</v>
      </c>
      <c r="F816" s="192" t="s">
        <v>656</v>
      </c>
      <c r="G816" s="192" t="s">
        <v>6</v>
      </c>
      <c r="H816" s="193">
        <v>99502.858800000002</v>
      </c>
      <c r="I816" s="193">
        <v>174130.00279999999</v>
      </c>
      <c r="J816" s="193">
        <v>135223.04319999999</v>
      </c>
      <c r="K816" s="193">
        <v>236640.32569999999</v>
      </c>
      <c r="L816" s="193">
        <v>170846.3156</v>
      </c>
      <c r="M816" s="193">
        <v>298981.05239999999</v>
      </c>
      <c r="N816" s="193">
        <v>224772.81570000001</v>
      </c>
      <c r="O816" s="193">
        <v>393352.42739999999</v>
      </c>
      <c r="P816" s="193">
        <v>278132.6397</v>
      </c>
      <c r="Q816" s="193">
        <v>486732.11949999997</v>
      </c>
      <c r="R816" s="193">
        <v>313076.2157</v>
      </c>
      <c r="S816" s="193">
        <v>547883.37749999994</v>
      </c>
      <c r="T816" s="193">
        <v>347516.07980000001</v>
      </c>
      <c r="U816" s="193">
        <v>608153.13970000006</v>
      </c>
    </row>
    <row r="817" spans="1:21" x14ac:dyDescent="0.25">
      <c r="A817" s="192" t="s">
        <v>659</v>
      </c>
      <c r="B817" s="192" t="s">
        <v>194</v>
      </c>
      <c r="C817" s="192" t="s">
        <v>195</v>
      </c>
      <c r="D817" s="192" t="s">
        <v>454</v>
      </c>
      <c r="E817" s="192" t="s">
        <v>560</v>
      </c>
      <c r="F817" s="192" t="s">
        <v>657</v>
      </c>
      <c r="G817" s="192" t="s">
        <v>4</v>
      </c>
      <c r="H817" s="193">
        <v>112246.44190000001</v>
      </c>
      <c r="I817" s="193">
        <v>179594.30970000001</v>
      </c>
      <c r="J817" s="193">
        <v>157145.01869999999</v>
      </c>
      <c r="K817" s="193">
        <v>251432.0336</v>
      </c>
      <c r="L817" s="193">
        <v>202043.59539999999</v>
      </c>
      <c r="M817" s="193">
        <v>323269.75760000001</v>
      </c>
      <c r="N817" s="193">
        <v>269391.46059999999</v>
      </c>
      <c r="O817" s="193">
        <v>431026.34340000001</v>
      </c>
      <c r="P817" s="193">
        <v>336739.32579999999</v>
      </c>
      <c r="Q817" s="193">
        <v>538782.92929999996</v>
      </c>
      <c r="R817" s="193">
        <v>381637.90250000003</v>
      </c>
      <c r="S817" s="193">
        <v>610620.65319999994</v>
      </c>
      <c r="T817" s="193">
        <v>426536.4792</v>
      </c>
      <c r="U817" s="193">
        <v>682458.37699999998</v>
      </c>
    </row>
    <row r="818" spans="1:21" x14ac:dyDescent="0.25">
      <c r="A818" s="192" t="s">
        <v>659</v>
      </c>
      <c r="B818" s="192" t="s">
        <v>194</v>
      </c>
      <c r="C818" s="192" t="s">
        <v>195</v>
      </c>
      <c r="D818" s="192" t="s">
        <v>454</v>
      </c>
      <c r="E818" s="192" t="s">
        <v>561</v>
      </c>
      <c r="F818" s="192" t="s">
        <v>654</v>
      </c>
      <c r="G818" s="192" t="s">
        <v>56</v>
      </c>
      <c r="H818" s="193">
        <v>129061.48480000001</v>
      </c>
      <c r="I818" s="193">
        <v>225857.59830000001</v>
      </c>
      <c r="J818" s="193">
        <v>167407.91399999999</v>
      </c>
      <c r="K818" s="193">
        <v>292963.84950000001</v>
      </c>
      <c r="L818" s="193">
        <v>200685.02059999999</v>
      </c>
      <c r="M818" s="193">
        <v>351198.78600000002</v>
      </c>
      <c r="N818" s="193">
        <v>239927.5577</v>
      </c>
      <c r="O818" s="193">
        <v>419873.22590000002</v>
      </c>
      <c r="P818" s="193">
        <v>283001.1152</v>
      </c>
      <c r="Q818" s="193">
        <v>495251.95140000002</v>
      </c>
      <c r="R818" s="193">
        <v>310391.11930000002</v>
      </c>
      <c r="S818" s="193">
        <v>543184.45889999997</v>
      </c>
      <c r="T818" s="193">
        <v>335178.4632</v>
      </c>
      <c r="U818" s="193">
        <v>586562.31059999997</v>
      </c>
    </row>
    <row r="819" spans="1:21" x14ac:dyDescent="0.25">
      <c r="A819" s="192" t="s">
        <v>659</v>
      </c>
      <c r="B819" s="192" t="s">
        <v>194</v>
      </c>
      <c r="C819" s="192" t="s">
        <v>195</v>
      </c>
      <c r="D819" s="192" t="s">
        <v>454</v>
      </c>
      <c r="E819" s="192" t="s">
        <v>561</v>
      </c>
      <c r="F819" s="192" t="s">
        <v>655</v>
      </c>
      <c r="G819" s="192" t="s">
        <v>5</v>
      </c>
      <c r="H819" s="193">
        <v>111731.8654</v>
      </c>
      <c r="I819" s="193">
        <v>195530.76439999999</v>
      </c>
      <c r="J819" s="193">
        <v>146714.96400000001</v>
      </c>
      <c r="K819" s="193">
        <v>256751.18700000001</v>
      </c>
      <c r="L819" s="193">
        <v>178667.89249999999</v>
      </c>
      <c r="M819" s="193">
        <v>312668.81199999998</v>
      </c>
      <c r="N819" s="193">
        <v>219747.8915</v>
      </c>
      <c r="O819" s="193">
        <v>384558.8101</v>
      </c>
      <c r="P819" s="193">
        <v>261701.23920000001</v>
      </c>
      <c r="Q819" s="193">
        <v>457977.16840000002</v>
      </c>
      <c r="R819" s="193">
        <v>289149.67259999999</v>
      </c>
      <c r="S819" s="193">
        <v>506011.92700000003</v>
      </c>
      <c r="T819" s="193">
        <v>314343.69280000002</v>
      </c>
      <c r="U819" s="193">
        <v>550101.46239999996</v>
      </c>
    </row>
    <row r="820" spans="1:21" x14ac:dyDescent="0.25">
      <c r="A820" s="192" t="s">
        <v>659</v>
      </c>
      <c r="B820" s="192" t="s">
        <v>194</v>
      </c>
      <c r="C820" s="192" t="s">
        <v>195</v>
      </c>
      <c r="D820" s="192" t="s">
        <v>454</v>
      </c>
      <c r="E820" s="192" t="s">
        <v>561</v>
      </c>
      <c r="F820" s="192" t="s">
        <v>656</v>
      </c>
      <c r="G820" s="192" t="s">
        <v>6</v>
      </c>
      <c r="H820" s="193">
        <v>101122.14290000001</v>
      </c>
      <c r="I820" s="193">
        <v>176963.75020000001</v>
      </c>
      <c r="J820" s="193">
        <v>137451.541</v>
      </c>
      <c r="K820" s="193">
        <v>240540.19690000001</v>
      </c>
      <c r="L820" s="193">
        <v>173683.1128</v>
      </c>
      <c r="M820" s="193">
        <v>303945.4474</v>
      </c>
      <c r="N820" s="193">
        <v>228526.69949999999</v>
      </c>
      <c r="O820" s="193">
        <v>399921.7242</v>
      </c>
      <c r="P820" s="193">
        <v>282798.26429999998</v>
      </c>
      <c r="Q820" s="193">
        <v>494896.96250000002</v>
      </c>
      <c r="R820" s="193">
        <v>318343.72739999997</v>
      </c>
      <c r="S820" s="193">
        <v>557101.52300000004</v>
      </c>
      <c r="T820" s="193">
        <v>353380.72649999999</v>
      </c>
      <c r="U820" s="193">
        <v>618416.27139999997</v>
      </c>
    </row>
    <row r="821" spans="1:21" x14ac:dyDescent="0.25">
      <c r="A821" s="192" t="s">
        <v>659</v>
      </c>
      <c r="B821" s="192" t="s">
        <v>194</v>
      </c>
      <c r="C821" s="192" t="s">
        <v>195</v>
      </c>
      <c r="D821" s="192" t="s">
        <v>454</v>
      </c>
      <c r="E821" s="192" t="s">
        <v>561</v>
      </c>
      <c r="F821" s="192" t="s">
        <v>657</v>
      </c>
      <c r="G821" s="192" t="s">
        <v>4</v>
      </c>
      <c r="H821" s="193">
        <v>113873.97410000001</v>
      </c>
      <c r="I821" s="193">
        <v>182198.36120000001</v>
      </c>
      <c r="J821" s="193">
        <v>159423.56359999999</v>
      </c>
      <c r="K821" s="193">
        <v>255077.70559999999</v>
      </c>
      <c r="L821" s="193">
        <v>204973.15330000001</v>
      </c>
      <c r="M821" s="193">
        <v>327957.05009999999</v>
      </c>
      <c r="N821" s="193">
        <v>273297.53769999999</v>
      </c>
      <c r="O821" s="193">
        <v>437276.06670000002</v>
      </c>
      <c r="P821" s="193">
        <v>341621.92200000002</v>
      </c>
      <c r="Q821" s="193">
        <v>546595.0834</v>
      </c>
      <c r="R821" s="193">
        <v>387171.51169999997</v>
      </c>
      <c r="S821" s="193">
        <v>619474.42799999996</v>
      </c>
      <c r="T821" s="193">
        <v>432721.10129999998</v>
      </c>
      <c r="U821" s="193">
        <v>692353.77229999995</v>
      </c>
    </row>
    <row r="822" spans="1:21" x14ac:dyDescent="0.25">
      <c r="A822" s="192" t="s">
        <v>659</v>
      </c>
      <c r="B822" s="192" t="s">
        <v>194</v>
      </c>
      <c r="C822" s="192" t="s">
        <v>195</v>
      </c>
      <c r="D822" s="192" t="s">
        <v>454</v>
      </c>
      <c r="E822" s="192" t="s">
        <v>562</v>
      </c>
      <c r="F822" s="192" t="s">
        <v>654</v>
      </c>
      <c r="G822" s="192" t="s">
        <v>56</v>
      </c>
      <c r="H822" s="193">
        <v>130306.71769999999</v>
      </c>
      <c r="I822" s="193">
        <v>228036.75589999999</v>
      </c>
      <c r="J822" s="193">
        <v>169021.88449999999</v>
      </c>
      <c r="K822" s="193">
        <v>295788.29790000001</v>
      </c>
      <c r="L822" s="193">
        <v>202618.9933</v>
      </c>
      <c r="M822" s="193">
        <v>354583.23830000003</v>
      </c>
      <c r="N822" s="193">
        <v>242238.47349999999</v>
      </c>
      <c r="O822" s="193">
        <v>423917.32860000001</v>
      </c>
      <c r="P822" s="193">
        <v>285725.8431</v>
      </c>
      <c r="Q822" s="193">
        <v>500020.2254</v>
      </c>
      <c r="R822" s="193">
        <v>313379.09490000003</v>
      </c>
      <c r="S822" s="193">
        <v>548413.41599999997</v>
      </c>
      <c r="T822" s="193">
        <v>338403.8823</v>
      </c>
      <c r="U822" s="193">
        <v>592206.79399999999</v>
      </c>
    </row>
    <row r="823" spans="1:21" x14ac:dyDescent="0.25">
      <c r="A823" s="192" t="s">
        <v>659</v>
      </c>
      <c r="B823" s="192" t="s">
        <v>194</v>
      </c>
      <c r="C823" s="192" t="s">
        <v>195</v>
      </c>
      <c r="D823" s="192" t="s">
        <v>454</v>
      </c>
      <c r="E823" s="192" t="s">
        <v>562</v>
      </c>
      <c r="F823" s="192" t="s">
        <v>655</v>
      </c>
      <c r="G823" s="192" t="s">
        <v>5</v>
      </c>
      <c r="H823" s="193">
        <v>112815.1394</v>
      </c>
      <c r="I823" s="193">
        <v>197426.49400000001</v>
      </c>
      <c r="J823" s="193">
        <v>148135.54259999999</v>
      </c>
      <c r="K823" s="193">
        <v>259237.19959999999</v>
      </c>
      <c r="L823" s="193">
        <v>180396.09789999999</v>
      </c>
      <c r="M823" s="193">
        <v>315693.17139999999</v>
      </c>
      <c r="N823" s="193">
        <v>221870.21239999999</v>
      </c>
      <c r="O823" s="193">
        <v>388272.87180000002</v>
      </c>
      <c r="P823" s="193">
        <v>264226.90299999999</v>
      </c>
      <c r="Q823" s="193">
        <v>462397.08020000003</v>
      </c>
      <c r="R823" s="193">
        <v>291939.4081</v>
      </c>
      <c r="S823" s="193">
        <v>510893.96429999999</v>
      </c>
      <c r="T823" s="193">
        <v>317375.28950000001</v>
      </c>
      <c r="U823" s="193">
        <v>555406.75670000003</v>
      </c>
    </row>
    <row r="824" spans="1:21" x14ac:dyDescent="0.25">
      <c r="A824" s="192" t="s">
        <v>659</v>
      </c>
      <c r="B824" s="192" t="s">
        <v>194</v>
      </c>
      <c r="C824" s="192" t="s">
        <v>195</v>
      </c>
      <c r="D824" s="192" t="s">
        <v>454</v>
      </c>
      <c r="E824" s="192" t="s">
        <v>562</v>
      </c>
      <c r="F824" s="192" t="s">
        <v>656</v>
      </c>
      <c r="G824" s="192" t="s">
        <v>6</v>
      </c>
      <c r="H824" s="193">
        <v>102108.6079</v>
      </c>
      <c r="I824" s="193">
        <v>178690.0638</v>
      </c>
      <c r="J824" s="193">
        <v>138794.09239999999</v>
      </c>
      <c r="K824" s="193">
        <v>242889.6617</v>
      </c>
      <c r="L824" s="193">
        <v>175380.8363</v>
      </c>
      <c r="M824" s="193">
        <v>306916.46350000001</v>
      </c>
      <c r="N824" s="193">
        <v>230761.81890000001</v>
      </c>
      <c r="O824" s="193">
        <v>403833.18310000002</v>
      </c>
      <c r="P824" s="193">
        <v>285565.43359999999</v>
      </c>
      <c r="Q824" s="193">
        <v>499739.5086</v>
      </c>
      <c r="R824" s="193">
        <v>321459.65659999999</v>
      </c>
      <c r="S824" s="193">
        <v>562554.39890000003</v>
      </c>
      <c r="T824" s="193">
        <v>356840.66350000002</v>
      </c>
      <c r="U824" s="193">
        <v>624471.16119999997</v>
      </c>
    </row>
    <row r="825" spans="1:21" x14ac:dyDescent="0.25">
      <c r="A825" s="192" t="s">
        <v>659</v>
      </c>
      <c r="B825" s="192" t="s">
        <v>194</v>
      </c>
      <c r="C825" s="192" t="s">
        <v>195</v>
      </c>
      <c r="D825" s="192" t="s">
        <v>454</v>
      </c>
      <c r="E825" s="192" t="s">
        <v>562</v>
      </c>
      <c r="F825" s="192" t="s">
        <v>657</v>
      </c>
      <c r="G825" s="192" t="s">
        <v>4</v>
      </c>
      <c r="H825" s="193">
        <v>114972.8033</v>
      </c>
      <c r="I825" s="193">
        <v>183956.48809999999</v>
      </c>
      <c r="J825" s="193">
        <v>160961.9246</v>
      </c>
      <c r="K825" s="193">
        <v>257539.08319999999</v>
      </c>
      <c r="L825" s="193">
        <v>206951.0459</v>
      </c>
      <c r="M825" s="193">
        <v>331121.67849999998</v>
      </c>
      <c r="N825" s="193">
        <v>275934.7279</v>
      </c>
      <c r="O825" s="193">
        <v>441495.57130000001</v>
      </c>
      <c r="P825" s="193">
        <v>344918.41</v>
      </c>
      <c r="Q825" s="193">
        <v>551869.46409999998</v>
      </c>
      <c r="R825" s="193">
        <v>390907.53129999997</v>
      </c>
      <c r="S825" s="193">
        <v>625452.05940000003</v>
      </c>
      <c r="T825" s="193">
        <v>436896.65259999997</v>
      </c>
      <c r="U825" s="193">
        <v>699034.65449999995</v>
      </c>
    </row>
    <row r="826" spans="1:21" x14ac:dyDescent="0.25">
      <c r="A826" s="192" t="s">
        <v>659</v>
      </c>
      <c r="B826" s="192" t="s">
        <v>194</v>
      </c>
      <c r="C826" s="192" t="s">
        <v>195</v>
      </c>
      <c r="D826" s="192" t="s">
        <v>454</v>
      </c>
      <c r="E826" s="192" t="s">
        <v>196</v>
      </c>
      <c r="F826" s="192" t="s">
        <v>654</v>
      </c>
      <c r="G826" s="192" t="s">
        <v>56</v>
      </c>
      <c r="H826" s="193">
        <v>151321.6213</v>
      </c>
      <c r="I826" s="193">
        <v>264812.83730000001</v>
      </c>
      <c r="J826" s="193">
        <v>196149.29560000001</v>
      </c>
      <c r="K826" s="193">
        <v>343261.2672</v>
      </c>
      <c r="L826" s="193">
        <v>235052.0068</v>
      </c>
      <c r="M826" s="193">
        <v>411341.01179999998</v>
      </c>
      <c r="N826" s="193">
        <v>280883.33679999999</v>
      </c>
      <c r="O826" s="193">
        <v>491545.8394</v>
      </c>
      <c r="P826" s="193">
        <v>331196.40889999998</v>
      </c>
      <c r="Q826" s="193">
        <v>579593.71550000005</v>
      </c>
      <c r="R826" s="193">
        <v>363201.5785</v>
      </c>
      <c r="S826" s="193">
        <v>635602.76249999995</v>
      </c>
      <c r="T826" s="193">
        <v>392081.26809999999</v>
      </c>
      <c r="U826" s="193">
        <v>686142.21920000005</v>
      </c>
    </row>
    <row r="827" spans="1:21" x14ac:dyDescent="0.25">
      <c r="A827" s="192" t="s">
        <v>659</v>
      </c>
      <c r="B827" s="192" t="s">
        <v>194</v>
      </c>
      <c r="C827" s="192" t="s">
        <v>195</v>
      </c>
      <c r="D827" s="192" t="s">
        <v>454</v>
      </c>
      <c r="E827" s="192" t="s">
        <v>196</v>
      </c>
      <c r="F827" s="192" t="s">
        <v>655</v>
      </c>
      <c r="G827" s="192" t="s">
        <v>5</v>
      </c>
      <c r="H827" s="193">
        <v>131562.61660000001</v>
      </c>
      <c r="I827" s="193">
        <v>230234.579</v>
      </c>
      <c r="J827" s="193">
        <v>172555.46539999999</v>
      </c>
      <c r="K827" s="193">
        <v>301972.06430000003</v>
      </c>
      <c r="L827" s="193">
        <v>209948.36600000001</v>
      </c>
      <c r="M827" s="193">
        <v>367409.64059999998</v>
      </c>
      <c r="N827" s="193">
        <v>257874.74600000001</v>
      </c>
      <c r="O827" s="193">
        <v>451280.80550000002</v>
      </c>
      <c r="P827" s="193">
        <v>306910.56959999999</v>
      </c>
      <c r="Q827" s="193">
        <v>537093.49670000002</v>
      </c>
      <c r="R827" s="193">
        <v>339012.03009999997</v>
      </c>
      <c r="S827" s="193">
        <v>593271.05260000005</v>
      </c>
      <c r="T827" s="193">
        <v>368421.24050000001</v>
      </c>
      <c r="U827" s="193">
        <v>644737.17090000003</v>
      </c>
    </row>
    <row r="828" spans="1:21" x14ac:dyDescent="0.25">
      <c r="A828" s="192" t="s">
        <v>659</v>
      </c>
      <c r="B828" s="192" t="s">
        <v>194</v>
      </c>
      <c r="C828" s="192" t="s">
        <v>195</v>
      </c>
      <c r="D828" s="192" t="s">
        <v>454</v>
      </c>
      <c r="E828" s="192" t="s">
        <v>196</v>
      </c>
      <c r="F828" s="192" t="s">
        <v>656</v>
      </c>
      <c r="G828" s="192" t="s">
        <v>6</v>
      </c>
      <c r="H828" s="193">
        <v>119716.0266</v>
      </c>
      <c r="I828" s="193">
        <v>209503.0465</v>
      </c>
      <c r="J828" s="193">
        <v>162905.484</v>
      </c>
      <c r="K828" s="193">
        <v>285084.5969</v>
      </c>
      <c r="L828" s="193">
        <v>205983.40100000001</v>
      </c>
      <c r="M828" s="193">
        <v>360470.95189999999</v>
      </c>
      <c r="N828" s="193">
        <v>271166.07059999998</v>
      </c>
      <c r="O828" s="193">
        <v>474540.62359999999</v>
      </c>
      <c r="P828" s="193">
        <v>335696.5282</v>
      </c>
      <c r="Q828" s="193">
        <v>587468.92440000002</v>
      </c>
      <c r="R828" s="193">
        <v>377992.1532</v>
      </c>
      <c r="S828" s="193">
        <v>661486.26809999999</v>
      </c>
      <c r="T828" s="193">
        <v>419708.03419999999</v>
      </c>
      <c r="U828" s="193">
        <v>734489.05980000005</v>
      </c>
    </row>
    <row r="829" spans="1:21" x14ac:dyDescent="0.25">
      <c r="A829" s="192" t="s">
        <v>659</v>
      </c>
      <c r="B829" s="192" t="s">
        <v>194</v>
      </c>
      <c r="C829" s="192" t="s">
        <v>195</v>
      </c>
      <c r="D829" s="192" t="s">
        <v>454</v>
      </c>
      <c r="E829" s="192" t="s">
        <v>196</v>
      </c>
      <c r="F829" s="192" t="s">
        <v>657</v>
      </c>
      <c r="G829" s="192" t="s">
        <v>4</v>
      </c>
      <c r="H829" s="193">
        <v>133528.60889999999</v>
      </c>
      <c r="I829" s="193">
        <v>213645.77739999999</v>
      </c>
      <c r="J829" s="193">
        <v>186940.05239999999</v>
      </c>
      <c r="K829" s="193">
        <v>299104.0883</v>
      </c>
      <c r="L829" s="193">
        <v>240351.49600000001</v>
      </c>
      <c r="M829" s="193">
        <v>384562.39939999999</v>
      </c>
      <c r="N829" s="193">
        <v>320468.66139999998</v>
      </c>
      <c r="O829" s="193">
        <v>512749.86589999998</v>
      </c>
      <c r="P829" s="193">
        <v>400585.82669999998</v>
      </c>
      <c r="Q829" s="193">
        <v>640937.33219999995</v>
      </c>
      <c r="R829" s="193">
        <v>453997.27029999997</v>
      </c>
      <c r="S829" s="193">
        <v>726395.6433</v>
      </c>
      <c r="T829" s="193">
        <v>507408.71380000003</v>
      </c>
      <c r="U829" s="193">
        <v>811853.95420000004</v>
      </c>
    </row>
    <row r="830" spans="1:21" x14ac:dyDescent="0.25">
      <c r="A830" s="192" t="s">
        <v>659</v>
      </c>
      <c r="B830" s="192" t="s">
        <v>194</v>
      </c>
      <c r="C830" s="192" t="s">
        <v>195</v>
      </c>
      <c r="D830" s="192" t="s">
        <v>454</v>
      </c>
      <c r="E830" s="192" t="s">
        <v>563</v>
      </c>
      <c r="F830" s="192" t="s">
        <v>654</v>
      </c>
      <c r="G830" s="192" t="s">
        <v>56</v>
      </c>
      <c r="H830" s="193">
        <v>129658.42170000001</v>
      </c>
      <c r="I830" s="193">
        <v>226902.23800000001</v>
      </c>
      <c r="J830" s="193">
        <v>168163.2133</v>
      </c>
      <c r="K830" s="193">
        <v>294285.62329999998</v>
      </c>
      <c r="L830" s="193">
        <v>201577.9143</v>
      </c>
      <c r="M830" s="193">
        <v>352761.35</v>
      </c>
      <c r="N830" s="193">
        <v>240976.22459999999</v>
      </c>
      <c r="O830" s="193">
        <v>421708.39319999999</v>
      </c>
      <c r="P830" s="193">
        <v>284221.83649999998</v>
      </c>
      <c r="Q830" s="193">
        <v>497388.21380000003</v>
      </c>
      <c r="R830" s="193">
        <v>311722.91509999998</v>
      </c>
      <c r="S830" s="193">
        <v>545515.10140000004</v>
      </c>
      <c r="T830" s="193">
        <v>336598.7071</v>
      </c>
      <c r="U830" s="193">
        <v>589047.73750000005</v>
      </c>
    </row>
    <row r="831" spans="1:21" x14ac:dyDescent="0.25">
      <c r="A831" s="192" t="s">
        <v>659</v>
      </c>
      <c r="B831" s="192" t="s">
        <v>194</v>
      </c>
      <c r="C831" s="192" t="s">
        <v>195</v>
      </c>
      <c r="D831" s="192" t="s">
        <v>454</v>
      </c>
      <c r="E831" s="192" t="s">
        <v>563</v>
      </c>
      <c r="F831" s="192" t="s">
        <v>655</v>
      </c>
      <c r="G831" s="192" t="s">
        <v>5</v>
      </c>
      <c r="H831" s="193">
        <v>112328.8023</v>
      </c>
      <c r="I831" s="193">
        <v>196575.40410000001</v>
      </c>
      <c r="J831" s="193">
        <v>147470.26329999999</v>
      </c>
      <c r="K831" s="193">
        <v>258072.9607</v>
      </c>
      <c r="L831" s="193">
        <v>179560.7862</v>
      </c>
      <c r="M831" s="193">
        <v>314231.37589999998</v>
      </c>
      <c r="N831" s="193">
        <v>220796.55850000001</v>
      </c>
      <c r="O831" s="193">
        <v>386393.97739999997</v>
      </c>
      <c r="P831" s="193">
        <v>262921.96049999999</v>
      </c>
      <c r="Q831" s="193">
        <v>460113.43079999997</v>
      </c>
      <c r="R831" s="193">
        <v>290485.7182</v>
      </c>
      <c r="S831" s="193">
        <v>508350.00699999998</v>
      </c>
      <c r="T831" s="193">
        <v>315777.61670000001</v>
      </c>
      <c r="U831" s="193">
        <v>552610.82920000004</v>
      </c>
    </row>
    <row r="832" spans="1:21" x14ac:dyDescent="0.25">
      <c r="A832" s="192" t="s">
        <v>659</v>
      </c>
      <c r="B832" s="192" t="s">
        <v>194</v>
      </c>
      <c r="C832" s="192" t="s">
        <v>195</v>
      </c>
      <c r="D832" s="192" t="s">
        <v>454</v>
      </c>
      <c r="E832" s="192" t="s">
        <v>563</v>
      </c>
      <c r="F832" s="192" t="s">
        <v>656</v>
      </c>
      <c r="G832" s="192" t="s">
        <v>6</v>
      </c>
      <c r="H832" s="193">
        <v>101754.95789999999</v>
      </c>
      <c r="I832" s="193">
        <v>178071.1764</v>
      </c>
      <c r="J832" s="193">
        <v>138337.48199999999</v>
      </c>
      <c r="K832" s="193">
        <v>242090.59359999999</v>
      </c>
      <c r="L832" s="193">
        <v>174822.17980000001</v>
      </c>
      <c r="M832" s="193">
        <v>305938.81469999999</v>
      </c>
      <c r="N832" s="193">
        <v>230045.45559999999</v>
      </c>
      <c r="O832" s="193">
        <v>402579.54729999998</v>
      </c>
      <c r="P832" s="193">
        <v>284696.70939999999</v>
      </c>
      <c r="Q832" s="193">
        <v>498219.2414</v>
      </c>
      <c r="R832" s="193">
        <v>320495.29849999998</v>
      </c>
      <c r="S832" s="193">
        <v>560866.77229999995</v>
      </c>
      <c r="T832" s="193">
        <v>355785.42349999998</v>
      </c>
      <c r="U832" s="193">
        <v>622624.49120000005</v>
      </c>
    </row>
    <row r="833" spans="1:21" x14ac:dyDescent="0.25">
      <c r="A833" s="192" t="s">
        <v>659</v>
      </c>
      <c r="B833" s="192" t="s">
        <v>194</v>
      </c>
      <c r="C833" s="192" t="s">
        <v>195</v>
      </c>
      <c r="D833" s="192" t="s">
        <v>454</v>
      </c>
      <c r="E833" s="192" t="s">
        <v>563</v>
      </c>
      <c r="F833" s="192" t="s">
        <v>657</v>
      </c>
      <c r="G833" s="192" t="s">
        <v>4</v>
      </c>
      <c r="H833" s="193">
        <v>114402.6701</v>
      </c>
      <c r="I833" s="193">
        <v>183044.27480000001</v>
      </c>
      <c r="J833" s="193">
        <v>160163.73800000001</v>
      </c>
      <c r="K833" s="193">
        <v>256261.9846</v>
      </c>
      <c r="L833" s="193">
        <v>205924.80609999999</v>
      </c>
      <c r="M833" s="193">
        <v>329479.69469999999</v>
      </c>
      <c r="N833" s="193">
        <v>274566.4081</v>
      </c>
      <c r="O833" s="193">
        <v>439306.25949999999</v>
      </c>
      <c r="P833" s="193">
        <v>343208.01010000001</v>
      </c>
      <c r="Q833" s="193">
        <v>549132.82429999998</v>
      </c>
      <c r="R833" s="193">
        <v>388969.07819999999</v>
      </c>
      <c r="S833" s="193">
        <v>622350.53430000006</v>
      </c>
      <c r="T833" s="193">
        <v>434730.14610000001</v>
      </c>
      <c r="U833" s="193">
        <v>695568.24419999996</v>
      </c>
    </row>
    <row r="834" spans="1:21" x14ac:dyDescent="0.25">
      <c r="A834" s="192" t="s">
        <v>659</v>
      </c>
      <c r="B834" s="192" t="s">
        <v>194</v>
      </c>
      <c r="C834" s="192" t="s">
        <v>195</v>
      </c>
      <c r="D834" s="192" t="s">
        <v>454</v>
      </c>
      <c r="E834" s="192" t="s">
        <v>197</v>
      </c>
      <c r="F834" s="192" t="s">
        <v>654</v>
      </c>
      <c r="G834" s="192" t="s">
        <v>56</v>
      </c>
      <c r="H834" s="193">
        <v>127816.2441</v>
      </c>
      <c r="I834" s="193">
        <v>223678.42730000001</v>
      </c>
      <c r="J834" s="193">
        <v>165793.9333</v>
      </c>
      <c r="K834" s="193">
        <v>290139.38319999998</v>
      </c>
      <c r="L834" s="193">
        <v>198751.0355</v>
      </c>
      <c r="M834" s="193">
        <v>347814.31209999998</v>
      </c>
      <c r="N834" s="193">
        <v>237616.6268</v>
      </c>
      <c r="O834" s="193">
        <v>415829.0969</v>
      </c>
      <c r="P834" s="193">
        <v>280276.36930000002</v>
      </c>
      <c r="Q834" s="193">
        <v>490483.64620000002</v>
      </c>
      <c r="R834" s="193">
        <v>307403.12400000001</v>
      </c>
      <c r="S834" s="193">
        <v>537955.46710000001</v>
      </c>
      <c r="T834" s="193">
        <v>331953.02260000003</v>
      </c>
      <c r="U834" s="193">
        <v>580917.78960000002</v>
      </c>
    </row>
    <row r="835" spans="1:21" x14ac:dyDescent="0.25">
      <c r="A835" s="192" t="s">
        <v>659</v>
      </c>
      <c r="B835" s="192" t="s">
        <v>194</v>
      </c>
      <c r="C835" s="192" t="s">
        <v>195</v>
      </c>
      <c r="D835" s="192" t="s">
        <v>454</v>
      </c>
      <c r="E835" s="192" t="s">
        <v>197</v>
      </c>
      <c r="F835" s="192" t="s">
        <v>655</v>
      </c>
      <c r="G835" s="192" t="s">
        <v>5</v>
      </c>
      <c r="H835" s="193">
        <v>110648.58560000001</v>
      </c>
      <c r="I835" s="193">
        <v>193635.02480000001</v>
      </c>
      <c r="J835" s="193">
        <v>145294.37729999999</v>
      </c>
      <c r="K835" s="193">
        <v>254265.16039999999</v>
      </c>
      <c r="L835" s="193">
        <v>176939.67720000001</v>
      </c>
      <c r="M835" s="193">
        <v>309644.4351</v>
      </c>
      <c r="N835" s="193">
        <v>217625.5577</v>
      </c>
      <c r="O835" s="193">
        <v>380844.72590000002</v>
      </c>
      <c r="P835" s="193">
        <v>259175.55970000001</v>
      </c>
      <c r="Q835" s="193">
        <v>453557.22950000002</v>
      </c>
      <c r="R835" s="193">
        <v>286359.91960000002</v>
      </c>
      <c r="S835" s="193">
        <v>501129.85930000001</v>
      </c>
      <c r="T835" s="193">
        <v>311312.07699999999</v>
      </c>
      <c r="U835" s="193">
        <v>544796.13470000005</v>
      </c>
    </row>
    <row r="836" spans="1:21" x14ac:dyDescent="0.25">
      <c r="A836" s="192" t="s">
        <v>659</v>
      </c>
      <c r="B836" s="192" t="s">
        <v>194</v>
      </c>
      <c r="C836" s="192" t="s">
        <v>195</v>
      </c>
      <c r="D836" s="192" t="s">
        <v>454</v>
      </c>
      <c r="E836" s="192" t="s">
        <v>197</v>
      </c>
      <c r="F836" s="192" t="s">
        <v>656</v>
      </c>
      <c r="G836" s="192" t="s">
        <v>6</v>
      </c>
      <c r="H836" s="193">
        <v>100135.6738</v>
      </c>
      <c r="I836" s="193">
        <v>175237.42920000001</v>
      </c>
      <c r="J836" s="193">
        <v>136108.98430000001</v>
      </c>
      <c r="K836" s="193">
        <v>238190.7225</v>
      </c>
      <c r="L836" s="193">
        <v>171985.38269999999</v>
      </c>
      <c r="M836" s="193">
        <v>300974.41960000002</v>
      </c>
      <c r="N836" s="193">
        <v>226291.5717</v>
      </c>
      <c r="O836" s="193">
        <v>396010.25040000002</v>
      </c>
      <c r="P836" s="193">
        <v>280031.08470000001</v>
      </c>
      <c r="Q836" s="193">
        <v>490054.3983</v>
      </c>
      <c r="R836" s="193">
        <v>315227.7868</v>
      </c>
      <c r="S836" s="193">
        <v>551648.62690000003</v>
      </c>
      <c r="T836" s="193">
        <v>349920.7769</v>
      </c>
      <c r="U836" s="193">
        <v>612361.35950000002</v>
      </c>
    </row>
    <row r="837" spans="1:21" x14ac:dyDescent="0.25">
      <c r="A837" s="192" t="s">
        <v>659</v>
      </c>
      <c r="B837" s="192" t="s">
        <v>194</v>
      </c>
      <c r="C837" s="192" t="s">
        <v>195</v>
      </c>
      <c r="D837" s="192" t="s">
        <v>454</v>
      </c>
      <c r="E837" s="192" t="s">
        <v>197</v>
      </c>
      <c r="F837" s="192" t="s">
        <v>657</v>
      </c>
      <c r="G837" s="192" t="s">
        <v>4</v>
      </c>
      <c r="H837" s="193">
        <v>112775.13800000001</v>
      </c>
      <c r="I837" s="193">
        <v>180440.22330000001</v>
      </c>
      <c r="J837" s="193">
        <v>157885.1931</v>
      </c>
      <c r="K837" s="193">
        <v>252616.31270000001</v>
      </c>
      <c r="L837" s="193">
        <v>202995.24830000001</v>
      </c>
      <c r="M837" s="193">
        <v>324792.40210000001</v>
      </c>
      <c r="N837" s="193">
        <v>270660.33100000001</v>
      </c>
      <c r="O837" s="193">
        <v>433056.53610000003</v>
      </c>
      <c r="P837" s="193">
        <v>338325.41379999998</v>
      </c>
      <c r="Q837" s="193">
        <v>541320.67009999999</v>
      </c>
      <c r="R837" s="193">
        <v>383435.46899999998</v>
      </c>
      <c r="S837" s="193">
        <v>613496.75950000004</v>
      </c>
      <c r="T837" s="193">
        <v>428545.52409999998</v>
      </c>
      <c r="U837" s="193">
        <v>685672.84880000004</v>
      </c>
    </row>
    <row r="838" spans="1:21" x14ac:dyDescent="0.25">
      <c r="A838" s="192" t="s">
        <v>659</v>
      </c>
      <c r="B838" s="192" t="s">
        <v>194</v>
      </c>
      <c r="C838" s="192" t="s">
        <v>195</v>
      </c>
      <c r="D838" s="192" t="s">
        <v>454</v>
      </c>
      <c r="E838" s="192" t="s">
        <v>564</v>
      </c>
      <c r="F838" s="192" t="s">
        <v>654</v>
      </c>
      <c r="G838" s="192" t="s">
        <v>56</v>
      </c>
      <c r="H838" s="193">
        <v>129061.48480000001</v>
      </c>
      <c r="I838" s="193">
        <v>225857.59830000001</v>
      </c>
      <c r="J838" s="193">
        <v>167407.91399999999</v>
      </c>
      <c r="K838" s="193">
        <v>292963.84950000001</v>
      </c>
      <c r="L838" s="193">
        <v>200685.02059999999</v>
      </c>
      <c r="M838" s="193">
        <v>351198.78600000002</v>
      </c>
      <c r="N838" s="193">
        <v>239927.5577</v>
      </c>
      <c r="O838" s="193">
        <v>419873.22590000002</v>
      </c>
      <c r="P838" s="193">
        <v>283001.1152</v>
      </c>
      <c r="Q838" s="193">
        <v>495251.95140000002</v>
      </c>
      <c r="R838" s="193">
        <v>310391.11930000002</v>
      </c>
      <c r="S838" s="193">
        <v>543184.45889999997</v>
      </c>
      <c r="T838" s="193">
        <v>335178.4632</v>
      </c>
      <c r="U838" s="193">
        <v>586562.31059999997</v>
      </c>
    </row>
    <row r="839" spans="1:21" x14ac:dyDescent="0.25">
      <c r="A839" s="192" t="s">
        <v>659</v>
      </c>
      <c r="B839" s="192" t="s">
        <v>194</v>
      </c>
      <c r="C839" s="192" t="s">
        <v>195</v>
      </c>
      <c r="D839" s="192" t="s">
        <v>454</v>
      </c>
      <c r="E839" s="192" t="s">
        <v>564</v>
      </c>
      <c r="F839" s="192" t="s">
        <v>655</v>
      </c>
      <c r="G839" s="192" t="s">
        <v>5</v>
      </c>
      <c r="H839" s="193">
        <v>111731.8654</v>
      </c>
      <c r="I839" s="193">
        <v>195530.76439999999</v>
      </c>
      <c r="J839" s="193">
        <v>146714.96400000001</v>
      </c>
      <c r="K839" s="193">
        <v>256751.18700000001</v>
      </c>
      <c r="L839" s="193">
        <v>178667.89249999999</v>
      </c>
      <c r="M839" s="193">
        <v>312668.81199999998</v>
      </c>
      <c r="N839" s="193">
        <v>219747.8915</v>
      </c>
      <c r="O839" s="193">
        <v>384558.8101</v>
      </c>
      <c r="P839" s="193">
        <v>261701.23920000001</v>
      </c>
      <c r="Q839" s="193">
        <v>457977.16840000002</v>
      </c>
      <c r="R839" s="193">
        <v>289149.67259999999</v>
      </c>
      <c r="S839" s="193">
        <v>506011.92700000003</v>
      </c>
      <c r="T839" s="193">
        <v>314343.69280000002</v>
      </c>
      <c r="U839" s="193">
        <v>550101.46239999996</v>
      </c>
    </row>
    <row r="840" spans="1:21" x14ac:dyDescent="0.25">
      <c r="A840" s="192" t="s">
        <v>659</v>
      </c>
      <c r="B840" s="192" t="s">
        <v>194</v>
      </c>
      <c r="C840" s="192" t="s">
        <v>195</v>
      </c>
      <c r="D840" s="192" t="s">
        <v>454</v>
      </c>
      <c r="E840" s="192" t="s">
        <v>564</v>
      </c>
      <c r="F840" s="192" t="s">
        <v>656</v>
      </c>
      <c r="G840" s="192" t="s">
        <v>6</v>
      </c>
      <c r="H840" s="193">
        <v>101122.14290000001</v>
      </c>
      <c r="I840" s="193">
        <v>176963.75020000001</v>
      </c>
      <c r="J840" s="193">
        <v>137451.541</v>
      </c>
      <c r="K840" s="193">
        <v>240540.19690000001</v>
      </c>
      <c r="L840" s="193">
        <v>173683.1128</v>
      </c>
      <c r="M840" s="193">
        <v>303945.4474</v>
      </c>
      <c r="N840" s="193">
        <v>228526.69949999999</v>
      </c>
      <c r="O840" s="193">
        <v>399921.7242</v>
      </c>
      <c r="P840" s="193">
        <v>282798.26429999998</v>
      </c>
      <c r="Q840" s="193">
        <v>494896.96250000002</v>
      </c>
      <c r="R840" s="193">
        <v>318343.72739999997</v>
      </c>
      <c r="S840" s="193">
        <v>557101.52300000004</v>
      </c>
      <c r="T840" s="193">
        <v>353380.72649999999</v>
      </c>
      <c r="U840" s="193">
        <v>618416.27139999997</v>
      </c>
    </row>
    <row r="841" spans="1:21" x14ac:dyDescent="0.25">
      <c r="A841" s="192" t="s">
        <v>659</v>
      </c>
      <c r="B841" s="192" t="s">
        <v>194</v>
      </c>
      <c r="C841" s="192" t="s">
        <v>195</v>
      </c>
      <c r="D841" s="192" t="s">
        <v>454</v>
      </c>
      <c r="E841" s="192" t="s">
        <v>564</v>
      </c>
      <c r="F841" s="192" t="s">
        <v>657</v>
      </c>
      <c r="G841" s="192" t="s">
        <v>4</v>
      </c>
      <c r="H841" s="193">
        <v>113873.97410000001</v>
      </c>
      <c r="I841" s="193">
        <v>182198.36120000001</v>
      </c>
      <c r="J841" s="193">
        <v>159423.56359999999</v>
      </c>
      <c r="K841" s="193">
        <v>255077.70559999999</v>
      </c>
      <c r="L841" s="193">
        <v>204973.15330000001</v>
      </c>
      <c r="M841" s="193">
        <v>327957.05009999999</v>
      </c>
      <c r="N841" s="193">
        <v>273297.53769999999</v>
      </c>
      <c r="O841" s="193">
        <v>437276.06670000002</v>
      </c>
      <c r="P841" s="193">
        <v>341621.92200000002</v>
      </c>
      <c r="Q841" s="193">
        <v>546595.0834</v>
      </c>
      <c r="R841" s="193">
        <v>387171.51169999997</v>
      </c>
      <c r="S841" s="193">
        <v>619474.42799999996</v>
      </c>
      <c r="T841" s="193">
        <v>432721.10129999998</v>
      </c>
      <c r="U841" s="193">
        <v>692353.77229999995</v>
      </c>
    </row>
    <row r="842" spans="1:21" x14ac:dyDescent="0.25">
      <c r="A842" s="192" t="s">
        <v>659</v>
      </c>
      <c r="B842" s="192" t="s">
        <v>194</v>
      </c>
      <c r="C842" s="192" t="s">
        <v>195</v>
      </c>
      <c r="D842" s="192" t="s">
        <v>454</v>
      </c>
      <c r="E842" s="192" t="s">
        <v>565</v>
      </c>
      <c r="F842" s="192" t="s">
        <v>654</v>
      </c>
      <c r="G842" s="192" t="s">
        <v>56</v>
      </c>
      <c r="H842" s="193">
        <v>148234.21160000001</v>
      </c>
      <c r="I842" s="193">
        <v>259409.8702</v>
      </c>
      <c r="J842" s="193">
        <v>192166.04629999999</v>
      </c>
      <c r="K842" s="193">
        <v>336290.58100000001</v>
      </c>
      <c r="L842" s="193">
        <v>230291.15710000001</v>
      </c>
      <c r="M842" s="193">
        <v>403009.52480000001</v>
      </c>
      <c r="N842" s="193">
        <v>275212.82569999999</v>
      </c>
      <c r="O842" s="193">
        <v>481622.4449</v>
      </c>
      <c r="P842" s="193">
        <v>324526.21710000001</v>
      </c>
      <c r="Q842" s="193">
        <v>567920.88</v>
      </c>
      <c r="R842" s="193">
        <v>355893.81589999999</v>
      </c>
      <c r="S842" s="193">
        <v>622814.17779999995</v>
      </c>
      <c r="T842" s="193">
        <v>384210.1691</v>
      </c>
      <c r="U842" s="193">
        <v>672367.79599999997</v>
      </c>
    </row>
    <row r="843" spans="1:21" x14ac:dyDescent="0.25">
      <c r="A843" s="192" t="s">
        <v>659</v>
      </c>
      <c r="B843" s="192" t="s">
        <v>194</v>
      </c>
      <c r="C843" s="192" t="s">
        <v>195</v>
      </c>
      <c r="D843" s="192" t="s">
        <v>454</v>
      </c>
      <c r="E843" s="192" t="s">
        <v>565</v>
      </c>
      <c r="F843" s="192" t="s">
        <v>655</v>
      </c>
      <c r="G843" s="192" t="s">
        <v>5</v>
      </c>
      <c r="H843" s="193">
        <v>128799.1246</v>
      </c>
      <c r="I843" s="193">
        <v>225398.46799999999</v>
      </c>
      <c r="J843" s="193">
        <v>168958.99969999999</v>
      </c>
      <c r="K843" s="193">
        <v>295678.24959999998</v>
      </c>
      <c r="L843" s="193">
        <v>205599.05110000001</v>
      </c>
      <c r="M843" s="193">
        <v>359798.33929999999</v>
      </c>
      <c r="N843" s="193">
        <v>252581.42449999999</v>
      </c>
      <c r="O843" s="193">
        <v>442017.49300000002</v>
      </c>
      <c r="P843" s="193">
        <v>300638.50599999999</v>
      </c>
      <c r="Q843" s="193">
        <v>526117.38540000003</v>
      </c>
      <c r="R843" s="193">
        <v>332096.49729999999</v>
      </c>
      <c r="S843" s="193">
        <v>581168.87009999994</v>
      </c>
      <c r="T843" s="193">
        <v>360924.10600000003</v>
      </c>
      <c r="U843" s="193">
        <v>631617.18559999997</v>
      </c>
    </row>
    <row r="844" spans="1:21" x14ac:dyDescent="0.25">
      <c r="A844" s="192" t="s">
        <v>659</v>
      </c>
      <c r="B844" s="192" t="s">
        <v>194</v>
      </c>
      <c r="C844" s="192" t="s">
        <v>195</v>
      </c>
      <c r="D844" s="192" t="s">
        <v>454</v>
      </c>
      <c r="E844" s="192" t="s">
        <v>565</v>
      </c>
      <c r="F844" s="192" t="s">
        <v>656</v>
      </c>
      <c r="G844" s="192" t="s">
        <v>6</v>
      </c>
      <c r="H844" s="193">
        <v>117110.2741</v>
      </c>
      <c r="I844" s="193">
        <v>204942.9797</v>
      </c>
      <c r="J844" s="193">
        <v>159334.42970000001</v>
      </c>
      <c r="K844" s="193">
        <v>278835.25199999998</v>
      </c>
      <c r="L844" s="193">
        <v>201448.87349999999</v>
      </c>
      <c r="M844" s="193">
        <v>352535.52860000002</v>
      </c>
      <c r="N844" s="193">
        <v>265177.05780000001</v>
      </c>
      <c r="O844" s="193">
        <v>464059.85119999998</v>
      </c>
      <c r="P844" s="193">
        <v>328263.72210000001</v>
      </c>
      <c r="Q844" s="193">
        <v>574461.51379999996</v>
      </c>
      <c r="R844" s="193">
        <v>369608.69829999999</v>
      </c>
      <c r="S844" s="193">
        <v>646815.22199999995</v>
      </c>
      <c r="T844" s="193">
        <v>410383.43440000003</v>
      </c>
      <c r="U844" s="193">
        <v>718171.01029999997</v>
      </c>
    </row>
    <row r="845" spans="1:21" x14ac:dyDescent="0.25">
      <c r="A845" s="192" t="s">
        <v>659</v>
      </c>
      <c r="B845" s="192" t="s">
        <v>194</v>
      </c>
      <c r="C845" s="192" t="s">
        <v>195</v>
      </c>
      <c r="D845" s="192" t="s">
        <v>454</v>
      </c>
      <c r="E845" s="192" t="s">
        <v>565</v>
      </c>
      <c r="F845" s="192" t="s">
        <v>657</v>
      </c>
      <c r="G845" s="192" t="s">
        <v>4</v>
      </c>
      <c r="H845" s="193">
        <v>130802.24800000001</v>
      </c>
      <c r="I845" s="193">
        <v>209283.6</v>
      </c>
      <c r="J845" s="193">
        <v>183123.14720000001</v>
      </c>
      <c r="K845" s="193">
        <v>292997.03980000003</v>
      </c>
      <c r="L845" s="193">
        <v>235444.04639999999</v>
      </c>
      <c r="M845" s="193">
        <v>376710.47989999998</v>
      </c>
      <c r="N845" s="193">
        <v>313925.39520000003</v>
      </c>
      <c r="O845" s="193">
        <v>502280.6398</v>
      </c>
      <c r="P845" s="193">
        <v>392406.74400000001</v>
      </c>
      <c r="Q845" s="193">
        <v>627850.79969999997</v>
      </c>
      <c r="R845" s="193">
        <v>444727.64319999999</v>
      </c>
      <c r="S845" s="193">
        <v>711564.23979999998</v>
      </c>
      <c r="T845" s="193">
        <v>497048.54239999998</v>
      </c>
      <c r="U845" s="193">
        <v>795277.67960000003</v>
      </c>
    </row>
    <row r="846" spans="1:21" x14ac:dyDescent="0.25">
      <c r="A846" s="192" t="s">
        <v>659</v>
      </c>
      <c r="B846" s="192" t="s">
        <v>194</v>
      </c>
      <c r="C846" s="192" t="s">
        <v>195</v>
      </c>
      <c r="D846" s="192" t="s">
        <v>454</v>
      </c>
      <c r="E846" s="192" t="s">
        <v>566</v>
      </c>
      <c r="F846" s="192" t="s">
        <v>654</v>
      </c>
      <c r="G846" s="192" t="s">
        <v>56</v>
      </c>
      <c r="H846" s="193">
        <v>146051.89980000001</v>
      </c>
      <c r="I846" s="193">
        <v>255590.8247</v>
      </c>
      <c r="J846" s="193">
        <v>189558.337</v>
      </c>
      <c r="K846" s="193">
        <v>331727.08970000001</v>
      </c>
      <c r="L846" s="193">
        <v>227312.3241</v>
      </c>
      <c r="M846" s="193">
        <v>397796.56719999999</v>
      </c>
      <c r="N846" s="193">
        <v>271872.48499999999</v>
      </c>
      <c r="O846" s="193">
        <v>475776.84860000003</v>
      </c>
      <c r="P846" s="193">
        <v>320776.47289999999</v>
      </c>
      <c r="Q846" s="193">
        <v>561358.82739999995</v>
      </c>
      <c r="R846" s="193">
        <v>351864.16940000001</v>
      </c>
      <c r="S846" s="193">
        <v>615762.29639999999</v>
      </c>
      <c r="T846" s="193">
        <v>380068.91879999998</v>
      </c>
      <c r="U846" s="193">
        <v>665120.6078</v>
      </c>
    </row>
    <row r="847" spans="1:21" x14ac:dyDescent="0.25">
      <c r="A847" s="192" t="s">
        <v>659</v>
      </c>
      <c r="B847" s="192" t="s">
        <v>194</v>
      </c>
      <c r="C847" s="192" t="s">
        <v>195</v>
      </c>
      <c r="D847" s="192" t="s">
        <v>454</v>
      </c>
      <c r="E847" s="192" t="s">
        <v>566</v>
      </c>
      <c r="F847" s="192" t="s">
        <v>655</v>
      </c>
      <c r="G847" s="192" t="s">
        <v>5</v>
      </c>
      <c r="H847" s="193">
        <v>125968.9773</v>
      </c>
      <c r="I847" s="193">
        <v>220445.71030000001</v>
      </c>
      <c r="J847" s="193">
        <v>165577.7231</v>
      </c>
      <c r="K847" s="193">
        <v>289761.01520000002</v>
      </c>
      <c r="L847" s="193">
        <v>201797.14869999999</v>
      </c>
      <c r="M847" s="193">
        <v>353145.01020000002</v>
      </c>
      <c r="N847" s="193">
        <v>248486.70449999999</v>
      </c>
      <c r="O847" s="193">
        <v>434851.7329</v>
      </c>
      <c r="P847" s="193">
        <v>296092.50540000002</v>
      </c>
      <c r="Q847" s="193">
        <v>518161.88439999998</v>
      </c>
      <c r="R847" s="193">
        <v>327222.8909</v>
      </c>
      <c r="S847" s="193">
        <v>572640.05909999995</v>
      </c>
      <c r="T847" s="193">
        <v>355843.40649999998</v>
      </c>
      <c r="U847" s="193">
        <v>622725.96129999997</v>
      </c>
    </row>
    <row r="848" spans="1:21" x14ac:dyDescent="0.25">
      <c r="A848" s="192" t="s">
        <v>659</v>
      </c>
      <c r="B848" s="192" t="s">
        <v>194</v>
      </c>
      <c r="C848" s="192" t="s">
        <v>195</v>
      </c>
      <c r="D848" s="192" t="s">
        <v>454</v>
      </c>
      <c r="E848" s="192" t="s">
        <v>566</v>
      </c>
      <c r="F848" s="192" t="s">
        <v>656</v>
      </c>
      <c r="G848" s="192" t="s">
        <v>6</v>
      </c>
      <c r="H848" s="193">
        <v>113462.3538</v>
      </c>
      <c r="I848" s="193">
        <v>198559.11919999999</v>
      </c>
      <c r="J848" s="193">
        <v>154073.34289999999</v>
      </c>
      <c r="K848" s="193">
        <v>269628.35019999999</v>
      </c>
      <c r="L848" s="193">
        <v>194570.9633</v>
      </c>
      <c r="M848" s="193">
        <v>340499.18560000003</v>
      </c>
      <c r="N848" s="193">
        <v>255892.46290000001</v>
      </c>
      <c r="O848" s="193">
        <v>447811.8101</v>
      </c>
      <c r="P848" s="193">
        <v>316551.05859999999</v>
      </c>
      <c r="Q848" s="193">
        <v>553964.35259999998</v>
      </c>
      <c r="R848" s="193">
        <v>356253.5624</v>
      </c>
      <c r="S848" s="193">
        <v>623443.73419999995</v>
      </c>
      <c r="T848" s="193">
        <v>395366.81809999997</v>
      </c>
      <c r="U848" s="193">
        <v>691891.93169999996</v>
      </c>
    </row>
    <row r="849" spans="1:21" x14ac:dyDescent="0.25">
      <c r="A849" s="192" t="s">
        <v>659</v>
      </c>
      <c r="B849" s="192" t="s">
        <v>194</v>
      </c>
      <c r="C849" s="192" t="s">
        <v>195</v>
      </c>
      <c r="D849" s="192" t="s">
        <v>454</v>
      </c>
      <c r="E849" s="192" t="s">
        <v>566</v>
      </c>
      <c r="F849" s="192" t="s">
        <v>657</v>
      </c>
      <c r="G849" s="192" t="s">
        <v>4</v>
      </c>
      <c r="H849" s="193">
        <v>128853.21309999999</v>
      </c>
      <c r="I849" s="193">
        <v>206165.144</v>
      </c>
      <c r="J849" s="193">
        <v>180394.49830000001</v>
      </c>
      <c r="K849" s="193">
        <v>288631.20140000002</v>
      </c>
      <c r="L849" s="193">
        <v>231935.78349999999</v>
      </c>
      <c r="M849" s="193">
        <v>371097.25919999997</v>
      </c>
      <c r="N849" s="193">
        <v>309247.71130000002</v>
      </c>
      <c r="O849" s="193">
        <v>494796.3456</v>
      </c>
      <c r="P849" s="193">
        <v>386559.63919999998</v>
      </c>
      <c r="Q849" s="193">
        <v>618495.43180000002</v>
      </c>
      <c r="R849" s="193">
        <v>438100.92440000002</v>
      </c>
      <c r="S849" s="193">
        <v>700961.48950000003</v>
      </c>
      <c r="T849" s="193">
        <v>489642.2096</v>
      </c>
      <c r="U849" s="193">
        <v>783427.54700000002</v>
      </c>
    </row>
    <row r="850" spans="1:21" x14ac:dyDescent="0.25">
      <c r="A850" s="192" t="s">
        <v>659</v>
      </c>
      <c r="B850" s="192" t="s">
        <v>194</v>
      </c>
      <c r="C850" s="192" t="s">
        <v>195</v>
      </c>
      <c r="D850" s="192" t="s">
        <v>454</v>
      </c>
      <c r="E850" s="192" t="s">
        <v>567</v>
      </c>
      <c r="F850" s="192" t="s">
        <v>654</v>
      </c>
      <c r="G850" s="192" t="s">
        <v>56</v>
      </c>
      <c r="H850" s="193">
        <v>130255.35860000001</v>
      </c>
      <c r="I850" s="193">
        <v>227946.87760000001</v>
      </c>
      <c r="J850" s="193">
        <v>168918.51259999999</v>
      </c>
      <c r="K850" s="193">
        <v>295607.397</v>
      </c>
      <c r="L850" s="193">
        <v>202470.80790000001</v>
      </c>
      <c r="M850" s="193">
        <v>354323.91379999998</v>
      </c>
      <c r="N850" s="193">
        <v>242024.89170000001</v>
      </c>
      <c r="O850" s="193">
        <v>423543.56040000002</v>
      </c>
      <c r="P850" s="193">
        <v>285442.55780000001</v>
      </c>
      <c r="Q850" s="193">
        <v>499524.47610000003</v>
      </c>
      <c r="R850" s="193">
        <v>313054.7108</v>
      </c>
      <c r="S850" s="193">
        <v>547845.7439</v>
      </c>
      <c r="T850" s="193">
        <v>338018.951</v>
      </c>
      <c r="U850" s="193">
        <v>591533.16429999995</v>
      </c>
    </row>
    <row r="851" spans="1:21" x14ac:dyDescent="0.25">
      <c r="A851" s="192" t="s">
        <v>659</v>
      </c>
      <c r="B851" s="192" t="s">
        <v>194</v>
      </c>
      <c r="C851" s="192" t="s">
        <v>195</v>
      </c>
      <c r="D851" s="192" t="s">
        <v>454</v>
      </c>
      <c r="E851" s="192" t="s">
        <v>567</v>
      </c>
      <c r="F851" s="192" t="s">
        <v>655</v>
      </c>
      <c r="G851" s="192" t="s">
        <v>5</v>
      </c>
      <c r="H851" s="193">
        <v>112925.7392</v>
      </c>
      <c r="I851" s="193">
        <v>197620.04370000001</v>
      </c>
      <c r="J851" s="193">
        <v>148225.5626</v>
      </c>
      <c r="K851" s="193">
        <v>259394.73439999999</v>
      </c>
      <c r="L851" s="193">
        <v>180453.67980000001</v>
      </c>
      <c r="M851" s="193">
        <v>315793.93969999999</v>
      </c>
      <c r="N851" s="193">
        <v>221845.2255</v>
      </c>
      <c r="O851" s="193">
        <v>388229.1446</v>
      </c>
      <c r="P851" s="193">
        <v>264142.68180000002</v>
      </c>
      <c r="Q851" s="193">
        <v>462249.69309999997</v>
      </c>
      <c r="R851" s="193">
        <v>291821.76400000002</v>
      </c>
      <c r="S851" s="193">
        <v>510688.087</v>
      </c>
      <c r="T851" s="193">
        <v>317211.5405</v>
      </c>
      <c r="U851" s="193">
        <v>555120.196</v>
      </c>
    </row>
    <row r="852" spans="1:21" x14ac:dyDescent="0.25">
      <c r="A852" s="192" t="s">
        <v>659</v>
      </c>
      <c r="B852" s="192" t="s">
        <v>194</v>
      </c>
      <c r="C852" s="192" t="s">
        <v>195</v>
      </c>
      <c r="D852" s="192" t="s">
        <v>454</v>
      </c>
      <c r="E852" s="192" t="s">
        <v>567</v>
      </c>
      <c r="F852" s="192" t="s">
        <v>656</v>
      </c>
      <c r="G852" s="192" t="s">
        <v>6</v>
      </c>
      <c r="H852" s="193">
        <v>102387.7729</v>
      </c>
      <c r="I852" s="193">
        <v>179178.60269999999</v>
      </c>
      <c r="J852" s="193">
        <v>139223.42310000001</v>
      </c>
      <c r="K852" s="193">
        <v>243640.99040000001</v>
      </c>
      <c r="L852" s="193">
        <v>175961.24679999999</v>
      </c>
      <c r="M852" s="193">
        <v>307932.18190000003</v>
      </c>
      <c r="N852" s="193">
        <v>231564.21160000001</v>
      </c>
      <c r="O852" s="193">
        <v>405237.37030000001</v>
      </c>
      <c r="P852" s="193">
        <v>286595.1544</v>
      </c>
      <c r="Q852" s="193">
        <v>501541.52010000002</v>
      </c>
      <c r="R852" s="193">
        <v>322646.86940000003</v>
      </c>
      <c r="S852" s="193">
        <v>564632.02150000003</v>
      </c>
      <c r="T852" s="193">
        <v>358190.12050000002</v>
      </c>
      <c r="U852" s="193">
        <v>626832.71089999995</v>
      </c>
    </row>
    <row r="853" spans="1:21" x14ac:dyDescent="0.25">
      <c r="A853" s="192" t="s">
        <v>659</v>
      </c>
      <c r="B853" s="192" t="s">
        <v>194</v>
      </c>
      <c r="C853" s="192" t="s">
        <v>195</v>
      </c>
      <c r="D853" s="192" t="s">
        <v>454</v>
      </c>
      <c r="E853" s="192" t="s">
        <v>567</v>
      </c>
      <c r="F853" s="192" t="s">
        <v>657</v>
      </c>
      <c r="G853" s="192" t="s">
        <v>4</v>
      </c>
      <c r="H853" s="193">
        <v>114931.36599999999</v>
      </c>
      <c r="I853" s="193">
        <v>183890.18840000001</v>
      </c>
      <c r="J853" s="193">
        <v>160903.91250000001</v>
      </c>
      <c r="K853" s="193">
        <v>257446.26370000001</v>
      </c>
      <c r="L853" s="193">
        <v>206876.4589</v>
      </c>
      <c r="M853" s="193">
        <v>331002.33919999999</v>
      </c>
      <c r="N853" s="193">
        <v>275835.27850000001</v>
      </c>
      <c r="O853" s="193">
        <v>441336.4522</v>
      </c>
      <c r="P853" s="193">
        <v>344794.0981</v>
      </c>
      <c r="Q853" s="193">
        <v>551670.56519999995</v>
      </c>
      <c r="R853" s="193">
        <v>390766.6446</v>
      </c>
      <c r="S853" s="193">
        <v>625226.64060000004</v>
      </c>
      <c r="T853" s="193">
        <v>436739.19099999999</v>
      </c>
      <c r="U853" s="193">
        <v>698782.71589999995</v>
      </c>
    </row>
    <row r="854" spans="1:21" x14ac:dyDescent="0.25">
      <c r="A854" s="192" t="s">
        <v>659</v>
      </c>
      <c r="B854" s="192" t="s">
        <v>194</v>
      </c>
      <c r="C854" s="192" t="s">
        <v>195</v>
      </c>
      <c r="D854" s="192" t="s">
        <v>454</v>
      </c>
      <c r="E854" s="192" t="s">
        <v>568</v>
      </c>
      <c r="F854" s="192" t="s">
        <v>654</v>
      </c>
      <c r="G854" s="192" t="s">
        <v>56</v>
      </c>
      <c r="H854" s="193">
        <v>131603.30960000001</v>
      </c>
      <c r="I854" s="193">
        <v>230305.7917</v>
      </c>
      <c r="J854" s="193">
        <v>170739.22700000001</v>
      </c>
      <c r="K854" s="193">
        <v>298793.64720000001</v>
      </c>
      <c r="L854" s="193">
        <v>204701.15150000001</v>
      </c>
      <c r="M854" s="193">
        <v>358227.01500000001</v>
      </c>
      <c r="N854" s="193">
        <v>244762.9711</v>
      </c>
      <c r="O854" s="193">
        <v>428335.19939999998</v>
      </c>
      <c r="P854" s="193">
        <v>288733.85629999998</v>
      </c>
      <c r="Q854" s="193">
        <v>505284.24839999998</v>
      </c>
      <c r="R854" s="193">
        <v>316691.4546</v>
      </c>
      <c r="S854" s="193">
        <v>554210.04539999994</v>
      </c>
      <c r="T854" s="193">
        <v>342014.23269999999</v>
      </c>
      <c r="U854" s="193">
        <v>598524.90709999995</v>
      </c>
    </row>
    <row r="855" spans="1:21" x14ac:dyDescent="0.25">
      <c r="A855" s="192" t="s">
        <v>659</v>
      </c>
      <c r="B855" s="192" t="s">
        <v>194</v>
      </c>
      <c r="C855" s="192" t="s">
        <v>195</v>
      </c>
      <c r="D855" s="192" t="s">
        <v>454</v>
      </c>
      <c r="E855" s="192" t="s">
        <v>568</v>
      </c>
      <c r="F855" s="192" t="s">
        <v>655</v>
      </c>
      <c r="G855" s="192" t="s">
        <v>5</v>
      </c>
      <c r="H855" s="193">
        <v>113787.8135</v>
      </c>
      <c r="I855" s="193">
        <v>199128.67360000001</v>
      </c>
      <c r="J855" s="193">
        <v>149466.10140000001</v>
      </c>
      <c r="K855" s="193">
        <v>261565.67739999999</v>
      </c>
      <c r="L855" s="193">
        <v>182066.72140000001</v>
      </c>
      <c r="M855" s="193">
        <v>318616.7623</v>
      </c>
      <c r="N855" s="193">
        <v>224017.52050000001</v>
      </c>
      <c r="O855" s="193">
        <v>392030.66070000001</v>
      </c>
      <c r="P855" s="193">
        <v>266836.788</v>
      </c>
      <c r="Q855" s="193">
        <v>466964.37900000002</v>
      </c>
      <c r="R855" s="193">
        <v>294846.7879</v>
      </c>
      <c r="S855" s="193">
        <v>515981.87880000001</v>
      </c>
      <c r="T855" s="193">
        <v>320570.63530000002</v>
      </c>
      <c r="U855" s="193">
        <v>560998.61179999996</v>
      </c>
    </row>
    <row r="856" spans="1:21" x14ac:dyDescent="0.25">
      <c r="A856" s="192" t="s">
        <v>659</v>
      </c>
      <c r="B856" s="192" t="s">
        <v>194</v>
      </c>
      <c r="C856" s="192" t="s">
        <v>195</v>
      </c>
      <c r="D856" s="192" t="s">
        <v>454</v>
      </c>
      <c r="E856" s="192" t="s">
        <v>568</v>
      </c>
      <c r="F856" s="192" t="s">
        <v>656</v>
      </c>
      <c r="G856" s="192" t="s">
        <v>6</v>
      </c>
      <c r="H856" s="193">
        <v>102815.9077</v>
      </c>
      <c r="I856" s="193">
        <v>179927.83859999999</v>
      </c>
      <c r="J856" s="193">
        <v>139707.31299999999</v>
      </c>
      <c r="K856" s="193">
        <v>244487.79790000001</v>
      </c>
      <c r="L856" s="193">
        <v>176498.14920000001</v>
      </c>
      <c r="M856" s="193">
        <v>308871.7611</v>
      </c>
      <c r="N856" s="193">
        <v>232194.54550000001</v>
      </c>
      <c r="O856" s="193">
        <v>406340.4547</v>
      </c>
      <c r="P856" s="193">
        <v>287302.88189999998</v>
      </c>
      <c r="Q856" s="193">
        <v>502780.04330000002</v>
      </c>
      <c r="R856" s="193">
        <v>323388.37270000001</v>
      </c>
      <c r="S856" s="193">
        <v>565929.65220000001</v>
      </c>
      <c r="T856" s="193">
        <v>358951.14350000001</v>
      </c>
      <c r="U856" s="193">
        <v>628164.50120000006</v>
      </c>
    </row>
    <row r="857" spans="1:21" x14ac:dyDescent="0.25">
      <c r="A857" s="192" t="s">
        <v>659</v>
      </c>
      <c r="B857" s="192" t="s">
        <v>194</v>
      </c>
      <c r="C857" s="192" t="s">
        <v>195</v>
      </c>
      <c r="D857" s="192" t="s">
        <v>454</v>
      </c>
      <c r="E857" s="192" t="s">
        <v>568</v>
      </c>
      <c r="F857" s="192" t="s">
        <v>657</v>
      </c>
      <c r="G857" s="192" t="s">
        <v>4</v>
      </c>
      <c r="H857" s="193">
        <v>116113.0699</v>
      </c>
      <c r="I857" s="193">
        <v>185780.91459999999</v>
      </c>
      <c r="J857" s="193">
        <v>162558.2978</v>
      </c>
      <c r="K857" s="193">
        <v>260093.28039999999</v>
      </c>
      <c r="L857" s="193">
        <v>209003.5258</v>
      </c>
      <c r="M857" s="193">
        <v>334405.64630000002</v>
      </c>
      <c r="N857" s="193">
        <v>278671.3677</v>
      </c>
      <c r="O857" s="193">
        <v>445874.19500000001</v>
      </c>
      <c r="P857" s="193">
        <v>348339.2096</v>
      </c>
      <c r="Q857" s="193">
        <v>557342.74369999999</v>
      </c>
      <c r="R857" s="193">
        <v>394784.4376</v>
      </c>
      <c r="S857" s="193">
        <v>631655.10959999997</v>
      </c>
      <c r="T857" s="193">
        <v>441229.6655</v>
      </c>
      <c r="U857" s="193">
        <v>705967.4754</v>
      </c>
    </row>
    <row r="858" spans="1:21" x14ac:dyDescent="0.25">
      <c r="A858" s="192" t="s">
        <v>659</v>
      </c>
      <c r="B858" s="192" t="s">
        <v>194</v>
      </c>
      <c r="C858" s="192" t="s">
        <v>195</v>
      </c>
      <c r="D858" s="192" t="s">
        <v>454</v>
      </c>
      <c r="E858" s="192" t="s">
        <v>569</v>
      </c>
      <c r="F858" s="192" t="s">
        <v>654</v>
      </c>
      <c r="G858" s="192" t="s">
        <v>56</v>
      </c>
      <c r="H858" s="193">
        <v>127373.3884</v>
      </c>
      <c r="I858" s="193">
        <v>222903.42980000001</v>
      </c>
      <c r="J858" s="193">
        <v>165348.7556</v>
      </c>
      <c r="K858" s="193">
        <v>289360.3223</v>
      </c>
      <c r="L858" s="193">
        <v>198302.7052</v>
      </c>
      <c r="M858" s="193">
        <v>347029.7341</v>
      </c>
      <c r="N858" s="193">
        <v>237208.71410000001</v>
      </c>
      <c r="O858" s="193">
        <v>415115.24959999998</v>
      </c>
      <c r="P858" s="193">
        <v>279905.51439999999</v>
      </c>
      <c r="Q858" s="193">
        <v>489834.65010000003</v>
      </c>
      <c r="R858" s="193">
        <v>307044.49249999999</v>
      </c>
      <c r="S858" s="193">
        <v>537327.86179999996</v>
      </c>
      <c r="T858" s="193">
        <v>331687.5857</v>
      </c>
      <c r="U858" s="193">
        <v>580453.27489999996</v>
      </c>
    </row>
    <row r="859" spans="1:21" x14ac:dyDescent="0.25">
      <c r="A859" s="192" t="s">
        <v>659</v>
      </c>
      <c r="B859" s="192" t="s">
        <v>194</v>
      </c>
      <c r="C859" s="192" t="s">
        <v>195</v>
      </c>
      <c r="D859" s="192" t="s">
        <v>454</v>
      </c>
      <c r="E859" s="192" t="s">
        <v>569</v>
      </c>
      <c r="F859" s="192" t="s">
        <v>655</v>
      </c>
      <c r="G859" s="192" t="s">
        <v>5</v>
      </c>
      <c r="H859" s="193">
        <v>109719.85129999999</v>
      </c>
      <c r="I859" s="193">
        <v>192009.73980000001</v>
      </c>
      <c r="J859" s="193">
        <v>144269.02179999999</v>
      </c>
      <c r="K859" s="193">
        <v>252470.78820000001</v>
      </c>
      <c r="L859" s="193">
        <v>175874.04240000001</v>
      </c>
      <c r="M859" s="193">
        <v>307779.57429999998</v>
      </c>
      <c r="N859" s="193">
        <v>216651.85819999999</v>
      </c>
      <c r="O859" s="193">
        <v>379140.75189999997</v>
      </c>
      <c r="P859" s="193">
        <v>258207.51019999999</v>
      </c>
      <c r="Q859" s="193">
        <v>451863.14289999998</v>
      </c>
      <c r="R859" s="193">
        <v>285376.81579999998</v>
      </c>
      <c r="S859" s="193">
        <v>499409.4276</v>
      </c>
      <c r="T859" s="193">
        <v>310369.4106</v>
      </c>
      <c r="U859" s="193">
        <v>543146.46849999996</v>
      </c>
    </row>
    <row r="860" spans="1:21" x14ac:dyDescent="0.25">
      <c r="A860" s="192" t="s">
        <v>659</v>
      </c>
      <c r="B860" s="192" t="s">
        <v>194</v>
      </c>
      <c r="C860" s="192" t="s">
        <v>195</v>
      </c>
      <c r="D860" s="192" t="s">
        <v>454</v>
      </c>
      <c r="E860" s="192" t="s">
        <v>569</v>
      </c>
      <c r="F860" s="192" t="s">
        <v>656</v>
      </c>
      <c r="G860" s="192" t="s">
        <v>6</v>
      </c>
      <c r="H860" s="193">
        <v>98665.364100000006</v>
      </c>
      <c r="I860" s="193">
        <v>172664.38699999999</v>
      </c>
      <c r="J860" s="193">
        <v>133935.0514</v>
      </c>
      <c r="K860" s="193">
        <v>234386.33989999999</v>
      </c>
      <c r="L860" s="193">
        <v>169105.0839</v>
      </c>
      <c r="M860" s="193">
        <v>295933.89679999999</v>
      </c>
      <c r="N860" s="193">
        <v>222365.63699999999</v>
      </c>
      <c r="O860" s="193">
        <v>389139.86479999998</v>
      </c>
      <c r="P860" s="193">
        <v>275043.47619999998</v>
      </c>
      <c r="Q860" s="193">
        <v>481326.0833</v>
      </c>
      <c r="R860" s="193">
        <v>309514.57559999998</v>
      </c>
      <c r="S860" s="193">
        <v>541650.50730000006</v>
      </c>
      <c r="T860" s="193">
        <v>343467.70699999999</v>
      </c>
      <c r="U860" s="193">
        <v>601068.48719999997</v>
      </c>
    </row>
    <row r="861" spans="1:21" x14ac:dyDescent="0.25">
      <c r="A861" s="192" t="s">
        <v>659</v>
      </c>
      <c r="B861" s="192" t="s">
        <v>194</v>
      </c>
      <c r="C861" s="192" t="s">
        <v>195</v>
      </c>
      <c r="D861" s="192" t="s">
        <v>454</v>
      </c>
      <c r="E861" s="192" t="s">
        <v>569</v>
      </c>
      <c r="F861" s="192" t="s">
        <v>657</v>
      </c>
      <c r="G861" s="192" t="s">
        <v>4</v>
      </c>
      <c r="H861" s="193">
        <v>112370.7574</v>
      </c>
      <c r="I861" s="193">
        <v>179793.2145</v>
      </c>
      <c r="J861" s="193">
        <v>157319.06030000001</v>
      </c>
      <c r="K861" s="193">
        <v>251710.50030000001</v>
      </c>
      <c r="L861" s="193">
        <v>202267.3633</v>
      </c>
      <c r="M861" s="193">
        <v>323627.78610000003</v>
      </c>
      <c r="N861" s="193">
        <v>269689.81770000001</v>
      </c>
      <c r="O861" s="193">
        <v>431503.71480000002</v>
      </c>
      <c r="P861" s="193">
        <v>337112.2721</v>
      </c>
      <c r="Q861" s="193">
        <v>539379.64339999994</v>
      </c>
      <c r="R861" s="193">
        <v>382060.57510000002</v>
      </c>
      <c r="S861" s="193">
        <v>611296.92929999996</v>
      </c>
      <c r="T861" s="193">
        <v>427008.87809999997</v>
      </c>
      <c r="U861" s="193">
        <v>683214.21499999997</v>
      </c>
    </row>
    <row r="862" spans="1:21" x14ac:dyDescent="0.25">
      <c r="A862" s="192" t="s">
        <v>659</v>
      </c>
      <c r="B862" s="192" t="s">
        <v>194</v>
      </c>
      <c r="C862" s="192" t="s">
        <v>195</v>
      </c>
      <c r="D862" s="192" t="s">
        <v>454</v>
      </c>
      <c r="E862" s="192" t="s">
        <v>570</v>
      </c>
      <c r="F862" s="192" t="s">
        <v>654</v>
      </c>
      <c r="G862" s="192" t="s">
        <v>56</v>
      </c>
      <c r="H862" s="193">
        <v>140268.5877</v>
      </c>
      <c r="I862" s="193">
        <v>245470.02849999999</v>
      </c>
      <c r="J862" s="193">
        <v>181933.65760000001</v>
      </c>
      <c r="K862" s="193">
        <v>318383.9008</v>
      </c>
      <c r="L862" s="193">
        <v>218090.7856</v>
      </c>
      <c r="M862" s="193">
        <v>381658.87479999999</v>
      </c>
      <c r="N862" s="193">
        <v>260725.8124</v>
      </c>
      <c r="O862" s="193">
        <v>456270.17170000001</v>
      </c>
      <c r="P862" s="193">
        <v>307523.68089999998</v>
      </c>
      <c r="Q862" s="193">
        <v>538166.44149999996</v>
      </c>
      <c r="R862" s="193">
        <v>337282.91529999999</v>
      </c>
      <c r="S862" s="193">
        <v>590245.1017</v>
      </c>
      <c r="T862" s="193">
        <v>364207.25189999997</v>
      </c>
      <c r="U862" s="193">
        <v>637362.69070000004</v>
      </c>
    </row>
    <row r="863" spans="1:21" x14ac:dyDescent="0.25">
      <c r="A863" s="192" t="s">
        <v>659</v>
      </c>
      <c r="B863" s="192" t="s">
        <v>194</v>
      </c>
      <c r="C863" s="192" t="s">
        <v>195</v>
      </c>
      <c r="D863" s="192" t="s">
        <v>454</v>
      </c>
      <c r="E863" s="192" t="s">
        <v>570</v>
      </c>
      <c r="F863" s="192" t="s">
        <v>655</v>
      </c>
      <c r="G863" s="192" t="s">
        <v>5</v>
      </c>
      <c r="H863" s="193">
        <v>121481.3383</v>
      </c>
      <c r="I863" s="193">
        <v>212592.342</v>
      </c>
      <c r="J863" s="193">
        <v>159500.1808</v>
      </c>
      <c r="K863" s="193">
        <v>279125.31640000001</v>
      </c>
      <c r="L863" s="193">
        <v>194221.75140000001</v>
      </c>
      <c r="M863" s="193">
        <v>339888.065</v>
      </c>
      <c r="N863" s="193">
        <v>238848.7928</v>
      </c>
      <c r="O863" s="193">
        <v>417985.38750000001</v>
      </c>
      <c r="P863" s="193">
        <v>284432.22830000002</v>
      </c>
      <c r="Q863" s="193">
        <v>497756.3996</v>
      </c>
      <c r="R863" s="193">
        <v>314257.3089</v>
      </c>
      <c r="S863" s="193">
        <v>549950.29059999995</v>
      </c>
      <c r="T863" s="193">
        <v>341628.08059999999</v>
      </c>
      <c r="U863" s="193">
        <v>597849.14099999995</v>
      </c>
    </row>
    <row r="864" spans="1:21" x14ac:dyDescent="0.25">
      <c r="A864" s="192" t="s">
        <v>659</v>
      </c>
      <c r="B864" s="192" t="s">
        <v>194</v>
      </c>
      <c r="C864" s="192" t="s">
        <v>195</v>
      </c>
      <c r="D864" s="192" t="s">
        <v>454</v>
      </c>
      <c r="E864" s="192" t="s">
        <v>570</v>
      </c>
      <c r="F864" s="192" t="s">
        <v>656</v>
      </c>
      <c r="G864" s="192" t="s">
        <v>6</v>
      </c>
      <c r="H864" s="193">
        <v>110000.33500000001</v>
      </c>
      <c r="I864" s="193">
        <v>192500.5863</v>
      </c>
      <c r="J864" s="193">
        <v>149534.51379999999</v>
      </c>
      <c r="K864" s="193">
        <v>261685.39920000001</v>
      </c>
      <c r="L864" s="193">
        <v>188962.6378</v>
      </c>
      <c r="M864" s="193">
        <v>330684.61609999998</v>
      </c>
      <c r="N864" s="193">
        <v>248642.79180000001</v>
      </c>
      <c r="O864" s="193">
        <v>435124.88559999998</v>
      </c>
      <c r="P864" s="193">
        <v>307702.80979999999</v>
      </c>
      <c r="Q864" s="193">
        <v>538479.91709999996</v>
      </c>
      <c r="R864" s="193">
        <v>346387.1152</v>
      </c>
      <c r="S864" s="193">
        <v>606177.45149999997</v>
      </c>
      <c r="T864" s="193">
        <v>384520.18849999999</v>
      </c>
      <c r="U864" s="193">
        <v>672910.32979999995</v>
      </c>
    </row>
    <row r="865" spans="1:21" x14ac:dyDescent="0.25">
      <c r="A865" s="192" t="s">
        <v>659</v>
      </c>
      <c r="B865" s="192" t="s">
        <v>194</v>
      </c>
      <c r="C865" s="192" t="s">
        <v>195</v>
      </c>
      <c r="D865" s="192" t="s">
        <v>454</v>
      </c>
      <c r="E865" s="192" t="s">
        <v>570</v>
      </c>
      <c r="F865" s="192" t="s">
        <v>657</v>
      </c>
      <c r="G865" s="192" t="s">
        <v>4</v>
      </c>
      <c r="H865" s="193">
        <v>123763.444</v>
      </c>
      <c r="I865" s="193">
        <v>198021.51329999999</v>
      </c>
      <c r="J865" s="193">
        <v>173268.82149999999</v>
      </c>
      <c r="K865" s="193">
        <v>277230.11859999999</v>
      </c>
      <c r="L865" s="193">
        <v>222774.1992</v>
      </c>
      <c r="M865" s="193">
        <v>356438.72399999999</v>
      </c>
      <c r="N865" s="193">
        <v>297032.26559999998</v>
      </c>
      <c r="O865" s="193">
        <v>475251.63199999998</v>
      </c>
      <c r="P865" s="193">
        <v>371290.33199999999</v>
      </c>
      <c r="Q865" s="193">
        <v>594064.53989999997</v>
      </c>
      <c r="R865" s="193">
        <v>420795.7096</v>
      </c>
      <c r="S865" s="193">
        <v>673273.14529999997</v>
      </c>
      <c r="T865" s="193">
        <v>470301.0871</v>
      </c>
      <c r="U865" s="193">
        <v>752481.75049999997</v>
      </c>
    </row>
    <row r="866" spans="1:21" x14ac:dyDescent="0.25">
      <c r="A866" s="192" t="s">
        <v>659</v>
      </c>
      <c r="B866" s="192" t="s">
        <v>194</v>
      </c>
      <c r="C866" s="192" t="s">
        <v>195</v>
      </c>
      <c r="D866" s="192" t="s">
        <v>454</v>
      </c>
      <c r="E866" s="192" t="s">
        <v>198</v>
      </c>
      <c r="F866" s="192" t="s">
        <v>654</v>
      </c>
      <c r="G866" s="192" t="s">
        <v>56</v>
      </c>
      <c r="H866" s="193">
        <v>128958.75900000001</v>
      </c>
      <c r="I866" s="193">
        <v>225677.82829999999</v>
      </c>
      <c r="J866" s="193">
        <v>167201.15979999999</v>
      </c>
      <c r="K866" s="193">
        <v>292602.02970000001</v>
      </c>
      <c r="L866" s="193">
        <v>200388.63740000001</v>
      </c>
      <c r="M866" s="193">
        <v>350680.11540000001</v>
      </c>
      <c r="N866" s="193">
        <v>239500.37899999999</v>
      </c>
      <c r="O866" s="193">
        <v>419125.66320000001</v>
      </c>
      <c r="P866" s="193">
        <v>282434.52669999999</v>
      </c>
      <c r="Q866" s="193">
        <v>494260.42170000001</v>
      </c>
      <c r="R866" s="193">
        <v>309742.33140000002</v>
      </c>
      <c r="S866" s="193">
        <v>542049.07999999996</v>
      </c>
      <c r="T866" s="193">
        <v>334408.57909999997</v>
      </c>
      <c r="U866" s="193">
        <v>585215.01340000005</v>
      </c>
    </row>
    <row r="867" spans="1:21" x14ac:dyDescent="0.25">
      <c r="A867" s="192" t="s">
        <v>659</v>
      </c>
      <c r="B867" s="192" t="s">
        <v>194</v>
      </c>
      <c r="C867" s="192" t="s">
        <v>195</v>
      </c>
      <c r="D867" s="192" t="s">
        <v>454</v>
      </c>
      <c r="E867" s="192" t="s">
        <v>198</v>
      </c>
      <c r="F867" s="192" t="s">
        <v>655</v>
      </c>
      <c r="G867" s="192" t="s">
        <v>5</v>
      </c>
      <c r="H867" s="193">
        <v>111953.05929999999</v>
      </c>
      <c r="I867" s="193">
        <v>195917.85389999999</v>
      </c>
      <c r="J867" s="193">
        <v>146894.99590000001</v>
      </c>
      <c r="K867" s="193">
        <v>257066.24280000001</v>
      </c>
      <c r="L867" s="193">
        <v>178783.04639999999</v>
      </c>
      <c r="M867" s="193">
        <v>312870.33130000002</v>
      </c>
      <c r="N867" s="193">
        <v>219697.90470000001</v>
      </c>
      <c r="O867" s="193">
        <v>384471.3333</v>
      </c>
      <c r="P867" s="193">
        <v>261532.7812</v>
      </c>
      <c r="Q867" s="193">
        <v>457682.36709999997</v>
      </c>
      <c r="R867" s="193">
        <v>288914.36690000002</v>
      </c>
      <c r="S867" s="193">
        <v>505600.1422</v>
      </c>
      <c r="T867" s="193">
        <v>314016.17570000002</v>
      </c>
      <c r="U867" s="193">
        <v>549528.30759999994</v>
      </c>
    </row>
    <row r="868" spans="1:21" x14ac:dyDescent="0.25">
      <c r="A868" s="192" t="s">
        <v>659</v>
      </c>
      <c r="B868" s="192" t="s">
        <v>194</v>
      </c>
      <c r="C868" s="192" t="s">
        <v>195</v>
      </c>
      <c r="D868" s="192" t="s">
        <v>454</v>
      </c>
      <c r="E868" s="192" t="s">
        <v>198</v>
      </c>
      <c r="F868" s="192" t="s">
        <v>656</v>
      </c>
      <c r="G868" s="192" t="s">
        <v>6</v>
      </c>
      <c r="H868" s="193">
        <v>101680.46890000001</v>
      </c>
      <c r="I868" s="193">
        <v>177940.82060000001</v>
      </c>
      <c r="J868" s="193">
        <v>138310.19699999999</v>
      </c>
      <c r="K868" s="193">
        <v>242042.84469999999</v>
      </c>
      <c r="L868" s="193">
        <v>174843.92730000001</v>
      </c>
      <c r="M868" s="193">
        <v>305976.8726</v>
      </c>
      <c r="N868" s="193">
        <v>230131.47640000001</v>
      </c>
      <c r="O868" s="193">
        <v>402730.08370000002</v>
      </c>
      <c r="P868" s="193">
        <v>284857.69569999998</v>
      </c>
      <c r="Q868" s="193">
        <v>498500.96740000002</v>
      </c>
      <c r="R868" s="193">
        <v>320718.14179999998</v>
      </c>
      <c r="S868" s="193">
        <v>561256.74809999997</v>
      </c>
      <c r="T868" s="193">
        <v>356079.62790000002</v>
      </c>
      <c r="U868" s="193">
        <v>623139.34889999998</v>
      </c>
    </row>
    <row r="869" spans="1:21" x14ac:dyDescent="0.25">
      <c r="A869" s="192" t="s">
        <v>659</v>
      </c>
      <c r="B869" s="192" t="s">
        <v>194</v>
      </c>
      <c r="C869" s="192" t="s">
        <v>195</v>
      </c>
      <c r="D869" s="192" t="s">
        <v>454</v>
      </c>
      <c r="E869" s="192" t="s">
        <v>198</v>
      </c>
      <c r="F869" s="192" t="s">
        <v>657</v>
      </c>
      <c r="G869" s="192" t="s">
        <v>4</v>
      </c>
      <c r="H869" s="193">
        <v>113791.09269999999</v>
      </c>
      <c r="I869" s="193">
        <v>182065.75099999999</v>
      </c>
      <c r="J869" s="193">
        <v>159307.52970000001</v>
      </c>
      <c r="K869" s="193">
        <v>254892.05129999999</v>
      </c>
      <c r="L869" s="193">
        <v>204823.96679999999</v>
      </c>
      <c r="M869" s="193">
        <v>327718.3518</v>
      </c>
      <c r="N869" s="193">
        <v>273098.6225</v>
      </c>
      <c r="O869" s="193">
        <v>436957.80239999999</v>
      </c>
      <c r="P869" s="193">
        <v>341373.27799999999</v>
      </c>
      <c r="Q869" s="193">
        <v>546197.25289999996</v>
      </c>
      <c r="R869" s="193">
        <v>386889.71509999997</v>
      </c>
      <c r="S869" s="193">
        <v>619023.55350000004</v>
      </c>
      <c r="T869" s="193">
        <v>432406.15220000001</v>
      </c>
      <c r="U869" s="193">
        <v>691849.85380000004</v>
      </c>
    </row>
    <row r="870" spans="1:21" x14ac:dyDescent="0.25">
      <c r="A870" s="192" t="s">
        <v>659</v>
      </c>
      <c r="B870" s="192" t="s">
        <v>194</v>
      </c>
      <c r="C870" s="192" t="s">
        <v>199</v>
      </c>
      <c r="D870" s="192" t="s">
        <v>455</v>
      </c>
      <c r="E870" s="192" t="s">
        <v>184</v>
      </c>
      <c r="F870" s="192" t="s">
        <v>654</v>
      </c>
      <c r="G870" s="192" t="s">
        <v>56</v>
      </c>
      <c r="H870" s="193">
        <v>112873.4388</v>
      </c>
      <c r="I870" s="193">
        <v>197528.51790000001</v>
      </c>
      <c r="J870" s="193">
        <v>146426.27299999999</v>
      </c>
      <c r="K870" s="193">
        <v>256245.97769999999</v>
      </c>
      <c r="L870" s="193">
        <v>175543.3462</v>
      </c>
      <c r="M870" s="193">
        <v>307200.85580000002</v>
      </c>
      <c r="N870" s="193">
        <v>209885.61720000001</v>
      </c>
      <c r="O870" s="193">
        <v>367299.82990000001</v>
      </c>
      <c r="P870" s="193">
        <v>247579.61079999999</v>
      </c>
      <c r="Q870" s="193">
        <v>433264.31890000001</v>
      </c>
      <c r="R870" s="193">
        <v>271547.39159999997</v>
      </c>
      <c r="S870" s="193">
        <v>475207.93530000001</v>
      </c>
      <c r="T870" s="193">
        <v>293247.96590000001</v>
      </c>
      <c r="U870" s="193">
        <v>513183.94050000003</v>
      </c>
    </row>
    <row r="871" spans="1:21" x14ac:dyDescent="0.25">
      <c r="A871" s="192" t="s">
        <v>659</v>
      </c>
      <c r="B871" s="192" t="s">
        <v>194</v>
      </c>
      <c r="C871" s="192" t="s">
        <v>199</v>
      </c>
      <c r="D871" s="192" t="s">
        <v>455</v>
      </c>
      <c r="E871" s="192" t="s">
        <v>184</v>
      </c>
      <c r="F871" s="192" t="s">
        <v>655</v>
      </c>
      <c r="G871" s="192" t="s">
        <v>5</v>
      </c>
      <c r="H871" s="193">
        <v>97649.287899999996</v>
      </c>
      <c r="I871" s="193">
        <v>170886.25399999999</v>
      </c>
      <c r="J871" s="193">
        <v>128247.4207</v>
      </c>
      <c r="K871" s="193">
        <v>224432.98620000001</v>
      </c>
      <c r="L871" s="193">
        <v>156201.1973</v>
      </c>
      <c r="M871" s="193">
        <v>273352.09529999999</v>
      </c>
      <c r="N871" s="193">
        <v>192157.68700000001</v>
      </c>
      <c r="O871" s="193">
        <v>336275.9522</v>
      </c>
      <c r="P871" s="193">
        <v>228867.57120000001</v>
      </c>
      <c r="Q871" s="193">
        <v>400518.24959999998</v>
      </c>
      <c r="R871" s="193">
        <v>252883.06779999999</v>
      </c>
      <c r="S871" s="193">
        <v>442545.36869999999</v>
      </c>
      <c r="T871" s="193">
        <v>274932.88949999999</v>
      </c>
      <c r="U871" s="193">
        <v>481132.55650000001</v>
      </c>
    </row>
    <row r="872" spans="1:21" x14ac:dyDescent="0.25">
      <c r="A872" s="192" t="s">
        <v>659</v>
      </c>
      <c r="B872" s="192" t="s">
        <v>194</v>
      </c>
      <c r="C872" s="192" t="s">
        <v>199</v>
      </c>
      <c r="D872" s="192" t="s">
        <v>455</v>
      </c>
      <c r="E872" s="192" t="s">
        <v>184</v>
      </c>
      <c r="F872" s="192" t="s">
        <v>656</v>
      </c>
      <c r="G872" s="192" t="s">
        <v>6</v>
      </c>
      <c r="H872" s="193">
        <v>88298.084700000007</v>
      </c>
      <c r="I872" s="193">
        <v>154521.6483</v>
      </c>
      <c r="J872" s="193">
        <v>119998.3547</v>
      </c>
      <c r="K872" s="193">
        <v>209997.1208</v>
      </c>
      <c r="L872" s="193">
        <v>151612.6839</v>
      </c>
      <c r="M872" s="193">
        <v>265322.19679999998</v>
      </c>
      <c r="N872" s="193">
        <v>199470.11720000001</v>
      </c>
      <c r="O872" s="193">
        <v>349072.70500000002</v>
      </c>
      <c r="P872" s="193">
        <v>246825.02650000001</v>
      </c>
      <c r="Q872" s="193">
        <v>431943.79629999999</v>
      </c>
      <c r="R872" s="193">
        <v>277836.60590000002</v>
      </c>
      <c r="S872" s="193">
        <v>486214.06040000002</v>
      </c>
      <c r="T872" s="193">
        <v>308401.4975</v>
      </c>
      <c r="U872" s="193">
        <v>539702.62049999996</v>
      </c>
    </row>
    <row r="873" spans="1:21" x14ac:dyDescent="0.25">
      <c r="A873" s="192" t="s">
        <v>659</v>
      </c>
      <c r="B873" s="192" t="s">
        <v>194</v>
      </c>
      <c r="C873" s="192" t="s">
        <v>199</v>
      </c>
      <c r="D873" s="192" t="s">
        <v>455</v>
      </c>
      <c r="E873" s="192" t="s">
        <v>184</v>
      </c>
      <c r="F873" s="192" t="s">
        <v>657</v>
      </c>
      <c r="G873" s="192" t="s">
        <v>4</v>
      </c>
      <c r="H873" s="193">
        <v>99589.176699999996</v>
      </c>
      <c r="I873" s="193">
        <v>159342.6851</v>
      </c>
      <c r="J873" s="193">
        <v>139424.84729999999</v>
      </c>
      <c r="K873" s="193">
        <v>223079.7591</v>
      </c>
      <c r="L873" s="193">
        <v>179260.51809999999</v>
      </c>
      <c r="M873" s="193">
        <v>286816.83319999999</v>
      </c>
      <c r="N873" s="193">
        <v>239014.02410000001</v>
      </c>
      <c r="O873" s="193">
        <v>382422.44429999997</v>
      </c>
      <c r="P873" s="193">
        <v>298767.53009999997</v>
      </c>
      <c r="Q873" s="193">
        <v>478028.0552</v>
      </c>
      <c r="R873" s="193">
        <v>338603.20079999999</v>
      </c>
      <c r="S873" s="193">
        <v>541765.12930000003</v>
      </c>
      <c r="T873" s="193">
        <v>378438.8714</v>
      </c>
      <c r="U873" s="193">
        <v>605502.20330000005</v>
      </c>
    </row>
    <row r="874" spans="1:21" ht="30" x14ac:dyDescent="0.25">
      <c r="A874" s="192" t="s">
        <v>659</v>
      </c>
      <c r="B874" s="192" t="s">
        <v>194</v>
      </c>
      <c r="C874" s="192" t="s">
        <v>199</v>
      </c>
      <c r="D874" s="192" t="s">
        <v>455</v>
      </c>
      <c r="E874" s="192" t="s">
        <v>200</v>
      </c>
      <c r="F874" s="192" t="s">
        <v>654</v>
      </c>
      <c r="G874" s="192" t="s">
        <v>56</v>
      </c>
      <c r="H874" s="193">
        <v>119099.6105</v>
      </c>
      <c r="I874" s="193">
        <v>208424.31839999999</v>
      </c>
      <c r="J874" s="193">
        <v>154496.13519999999</v>
      </c>
      <c r="K874" s="193">
        <v>270368.2365</v>
      </c>
      <c r="L874" s="193">
        <v>185213.2213</v>
      </c>
      <c r="M874" s="193">
        <v>324123.1372</v>
      </c>
      <c r="N874" s="193">
        <v>221440.20989999999</v>
      </c>
      <c r="O874" s="193">
        <v>387520.36739999999</v>
      </c>
      <c r="P874" s="193">
        <v>261203.2666</v>
      </c>
      <c r="Q874" s="193">
        <v>457105.71659999999</v>
      </c>
      <c r="R874" s="193">
        <v>286487.28720000002</v>
      </c>
      <c r="S874" s="193">
        <v>501352.75260000001</v>
      </c>
      <c r="T874" s="193">
        <v>309375.08059999999</v>
      </c>
      <c r="U874" s="193">
        <v>541406.39099999995</v>
      </c>
    </row>
    <row r="875" spans="1:21" ht="30" x14ac:dyDescent="0.25">
      <c r="A875" s="192" t="s">
        <v>659</v>
      </c>
      <c r="B875" s="192" t="s">
        <v>194</v>
      </c>
      <c r="C875" s="192" t="s">
        <v>199</v>
      </c>
      <c r="D875" s="192" t="s">
        <v>455</v>
      </c>
      <c r="E875" s="192" t="s">
        <v>200</v>
      </c>
      <c r="F875" s="192" t="s">
        <v>655</v>
      </c>
      <c r="G875" s="192" t="s">
        <v>5</v>
      </c>
      <c r="H875" s="193">
        <v>103065.6643</v>
      </c>
      <c r="I875" s="193">
        <v>180364.91250000001</v>
      </c>
      <c r="J875" s="193">
        <v>135350.3224</v>
      </c>
      <c r="K875" s="193">
        <v>236863.06409999999</v>
      </c>
      <c r="L875" s="193">
        <v>164842.23439999999</v>
      </c>
      <c r="M875" s="193">
        <v>288473.91019999998</v>
      </c>
      <c r="N875" s="193">
        <v>202769.3046</v>
      </c>
      <c r="O875" s="193">
        <v>354846.283</v>
      </c>
      <c r="P875" s="193">
        <v>241495.90549999999</v>
      </c>
      <c r="Q875" s="193">
        <v>422617.8346</v>
      </c>
      <c r="R875" s="193">
        <v>266831.76240000001</v>
      </c>
      <c r="S875" s="193">
        <v>466955.58429999999</v>
      </c>
      <c r="T875" s="193">
        <v>290090.89120000001</v>
      </c>
      <c r="U875" s="193">
        <v>507659.05969999998</v>
      </c>
    </row>
    <row r="876" spans="1:21" ht="30" x14ac:dyDescent="0.25">
      <c r="A876" s="192" t="s">
        <v>659</v>
      </c>
      <c r="B876" s="192" t="s">
        <v>194</v>
      </c>
      <c r="C876" s="192" t="s">
        <v>199</v>
      </c>
      <c r="D876" s="192" t="s">
        <v>455</v>
      </c>
      <c r="E876" s="192" t="s">
        <v>200</v>
      </c>
      <c r="F876" s="192" t="s">
        <v>656</v>
      </c>
      <c r="G876" s="192" t="s">
        <v>6</v>
      </c>
      <c r="H876" s="193">
        <v>93230.415299999993</v>
      </c>
      <c r="I876" s="193">
        <v>163153.22690000001</v>
      </c>
      <c r="J876" s="193">
        <v>126711.1195</v>
      </c>
      <c r="K876" s="193">
        <v>221744.45920000001</v>
      </c>
      <c r="L876" s="193">
        <v>160101.31150000001</v>
      </c>
      <c r="M876" s="193">
        <v>280177.29499999998</v>
      </c>
      <c r="N876" s="193">
        <v>210645.72709999999</v>
      </c>
      <c r="O876" s="193">
        <v>368630.02260000003</v>
      </c>
      <c r="P876" s="193">
        <v>260660.88889999999</v>
      </c>
      <c r="Q876" s="193">
        <v>456156.55570000003</v>
      </c>
      <c r="R876" s="193">
        <v>293416.27010000002</v>
      </c>
      <c r="S876" s="193">
        <v>513478.47269999998</v>
      </c>
      <c r="T876" s="193">
        <v>325701.20329999999</v>
      </c>
      <c r="U876" s="193">
        <v>569977.10569999996</v>
      </c>
    </row>
    <row r="877" spans="1:21" ht="30" x14ac:dyDescent="0.25">
      <c r="A877" s="192" t="s">
        <v>659</v>
      </c>
      <c r="B877" s="192" t="s">
        <v>194</v>
      </c>
      <c r="C877" s="192" t="s">
        <v>199</v>
      </c>
      <c r="D877" s="192" t="s">
        <v>455</v>
      </c>
      <c r="E877" s="192" t="s">
        <v>200</v>
      </c>
      <c r="F877" s="192" t="s">
        <v>657</v>
      </c>
      <c r="G877" s="192" t="s">
        <v>4</v>
      </c>
      <c r="H877" s="193">
        <v>105083.3297</v>
      </c>
      <c r="I877" s="193">
        <v>168133.33</v>
      </c>
      <c r="J877" s="193">
        <v>147116.66159999999</v>
      </c>
      <c r="K877" s="193">
        <v>235386.66209999999</v>
      </c>
      <c r="L877" s="193">
        <v>189149.99359999999</v>
      </c>
      <c r="M877" s="193">
        <v>302639.99410000001</v>
      </c>
      <c r="N877" s="193">
        <v>252199.99129999999</v>
      </c>
      <c r="O877" s="193">
        <v>403519.99209999997</v>
      </c>
      <c r="P877" s="193">
        <v>315249.98910000001</v>
      </c>
      <c r="Q877" s="193">
        <v>504399.9902</v>
      </c>
      <c r="R877" s="193">
        <v>357283.3211</v>
      </c>
      <c r="S877" s="193">
        <v>571653.32220000005</v>
      </c>
      <c r="T877" s="193">
        <v>399316.65289999999</v>
      </c>
      <c r="U877" s="193">
        <v>638906.65410000004</v>
      </c>
    </row>
    <row r="878" spans="1:21" x14ac:dyDescent="0.25">
      <c r="A878" s="192" t="s">
        <v>659</v>
      </c>
      <c r="B878" s="192" t="s">
        <v>194</v>
      </c>
      <c r="C878" s="192" t="s">
        <v>199</v>
      </c>
      <c r="D878" s="192" t="s">
        <v>455</v>
      </c>
      <c r="E878" s="192" t="s">
        <v>162</v>
      </c>
      <c r="F878" s="192" t="s">
        <v>654</v>
      </c>
      <c r="G878" s="192" t="s">
        <v>56</v>
      </c>
      <c r="H878" s="193">
        <v>115363.9045</v>
      </c>
      <c r="I878" s="193">
        <v>201886.83290000001</v>
      </c>
      <c r="J878" s="193">
        <v>149654.21400000001</v>
      </c>
      <c r="K878" s="193">
        <v>261894.87460000001</v>
      </c>
      <c r="L878" s="193">
        <v>179411.2916</v>
      </c>
      <c r="M878" s="193">
        <v>313969.76030000002</v>
      </c>
      <c r="N878" s="193">
        <v>214507.44880000001</v>
      </c>
      <c r="O878" s="193">
        <v>375388.03529999999</v>
      </c>
      <c r="P878" s="193">
        <v>253029.06659999999</v>
      </c>
      <c r="Q878" s="193">
        <v>442800.86660000001</v>
      </c>
      <c r="R878" s="193">
        <v>277523.34279999998</v>
      </c>
      <c r="S878" s="193">
        <v>485665.84970000002</v>
      </c>
      <c r="T878" s="193">
        <v>299698.80410000001</v>
      </c>
      <c r="U878" s="193">
        <v>524472.90729999996</v>
      </c>
    </row>
    <row r="879" spans="1:21" x14ac:dyDescent="0.25">
      <c r="A879" s="192" t="s">
        <v>659</v>
      </c>
      <c r="B879" s="192" t="s">
        <v>194</v>
      </c>
      <c r="C879" s="192" t="s">
        <v>199</v>
      </c>
      <c r="D879" s="192" t="s">
        <v>455</v>
      </c>
      <c r="E879" s="192" t="s">
        <v>162</v>
      </c>
      <c r="F879" s="192" t="s">
        <v>655</v>
      </c>
      <c r="G879" s="192" t="s">
        <v>5</v>
      </c>
      <c r="H879" s="193">
        <v>99815.835900000005</v>
      </c>
      <c r="I879" s="193">
        <v>174677.71290000001</v>
      </c>
      <c r="J879" s="193">
        <v>131088.57800000001</v>
      </c>
      <c r="K879" s="193">
        <v>229405.01139999999</v>
      </c>
      <c r="L879" s="193">
        <v>159657.60810000001</v>
      </c>
      <c r="M879" s="193">
        <v>279400.81400000001</v>
      </c>
      <c r="N879" s="193">
        <v>196402.329</v>
      </c>
      <c r="O879" s="193">
        <v>343704.07569999999</v>
      </c>
      <c r="P879" s="193">
        <v>233918.8989</v>
      </c>
      <c r="Q879" s="193">
        <v>409358.07309999998</v>
      </c>
      <c r="R879" s="193">
        <v>258462.53899999999</v>
      </c>
      <c r="S879" s="193">
        <v>452309.44329999998</v>
      </c>
      <c r="T879" s="193">
        <v>280996.08299999998</v>
      </c>
      <c r="U879" s="193">
        <v>491743.14510000002</v>
      </c>
    </row>
    <row r="880" spans="1:21" x14ac:dyDescent="0.25">
      <c r="A880" s="192" t="s">
        <v>659</v>
      </c>
      <c r="B880" s="192" t="s">
        <v>194</v>
      </c>
      <c r="C880" s="192" t="s">
        <v>199</v>
      </c>
      <c r="D880" s="192" t="s">
        <v>455</v>
      </c>
      <c r="E880" s="192" t="s">
        <v>162</v>
      </c>
      <c r="F880" s="192" t="s">
        <v>656</v>
      </c>
      <c r="G880" s="192" t="s">
        <v>6</v>
      </c>
      <c r="H880" s="193">
        <v>90271.014599999995</v>
      </c>
      <c r="I880" s="193">
        <v>157974.27559999999</v>
      </c>
      <c r="J880" s="193">
        <v>122683.4575</v>
      </c>
      <c r="K880" s="193">
        <v>214696.05059999999</v>
      </c>
      <c r="L880" s="193">
        <v>155008.13080000001</v>
      </c>
      <c r="M880" s="193">
        <v>271264.22899999999</v>
      </c>
      <c r="N880" s="193">
        <v>203940.35579999999</v>
      </c>
      <c r="O880" s="193">
        <v>356895.62270000001</v>
      </c>
      <c r="P880" s="193">
        <v>252359.36489999999</v>
      </c>
      <c r="Q880" s="193">
        <v>441628.8885</v>
      </c>
      <c r="R880" s="193">
        <v>284068.46419999999</v>
      </c>
      <c r="S880" s="193">
        <v>497119.81229999999</v>
      </c>
      <c r="T880" s="193">
        <v>315321.37150000001</v>
      </c>
      <c r="U880" s="193">
        <v>551812.40020000003</v>
      </c>
    </row>
    <row r="881" spans="1:21" x14ac:dyDescent="0.25">
      <c r="A881" s="192" t="s">
        <v>659</v>
      </c>
      <c r="B881" s="192" t="s">
        <v>194</v>
      </c>
      <c r="C881" s="192" t="s">
        <v>199</v>
      </c>
      <c r="D881" s="192" t="s">
        <v>455</v>
      </c>
      <c r="E881" s="192" t="s">
        <v>162</v>
      </c>
      <c r="F881" s="192" t="s">
        <v>657</v>
      </c>
      <c r="G881" s="192" t="s">
        <v>4</v>
      </c>
      <c r="H881" s="193">
        <v>101786.83530000001</v>
      </c>
      <c r="I881" s="193">
        <v>162858.93890000001</v>
      </c>
      <c r="J881" s="193">
        <v>142501.56940000001</v>
      </c>
      <c r="K881" s="193">
        <v>228002.51439999999</v>
      </c>
      <c r="L881" s="193">
        <v>183216.30350000001</v>
      </c>
      <c r="M881" s="193">
        <v>293146.09000000003</v>
      </c>
      <c r="N881" s="193">
        <v>244288.40470000001</v>
      </c>
      <c r="O881" s="193">
        <v>390861.4534</v>
      </c>
      <c r="P881" s="193">
        <v>305360.50589999999</v>
      </c>
      <c r="Q881" s="193">
        <v>488576.81660000002</v>
      </c>
      <c r="R881" s="193">
        <v>346075.24</v>
      </c>
      <c r="S881" s="193">
        <v>553720.39229999995</v>
      </c>
      <c r="T881" s="193">
        <v>386789.97409999999</v>
      </c>
      <c r="U881" s="193">
        <v>618863.96770000004</v>
      </c>
    </row>
    <row r="882" spans="1:21" x14ac:dyDescent="0.25">
      <c r="A882" s="192" t="s">
        <v>659</v>
      </c>
      <c r="B882" s="192" t="s">
        <v>194</v>
      </c>
      <c r="C882" s="192" t="s">
        <v>199</v>
      </c>
      <c r="D882" s="192" t="s">
        <v>455</v>
      </c>
      <c r="E882" s="192" t="s">
        <v>201</v>
      </c>
      <c r="F882" s="192" t="s">
        <v>654</v>
      </c>
      <c r="G882" s="192" t="s">
        <v>56</v>
      </c>
      <c r="H882" s="193">
        <v>116012.2043</v>
      </c>
      <c r="I882" s="193">
        <v>203021.35750000001</v>
      </c>
      <c r="J882" s="193">
        <v>150512.8904</v>
      </c>
      <c r="K882" s="193">
        <v>263397.55810000002</v>
      </c>
      <c r="L882" s="193">
        <v>180452.3769</v>
      </c>
      <c r="M882" s="193">
        <v>315791.65950000001</v>
      </c>
      <c r="N882" s="193">
        <v>215769.70509999999</v>
      </c>
      <c r="O882" s="193">
        <v>377596.98389999999</v>
      </c>
      <c r="P882" s="193">
        <v>254533.0822</v>
      </c>
      <c r="Q882" s="193">
        <v>445432.89380000002</v>
      </c>
      <c r="R882" s="193">
        <v>279179.53240000003</v>
      </c>
      <c r="S882" s="193">
        <v>488564.18170000002</v>
      </c>
      <c r="T882" s="193">
        <v>301503.9901</v>
      </c>
      <c r="U882" s="193">
        <v>527631.98270000005</v>
      </c>
    </row>
    <row r="883" spans="1:21" x14ac:dyDescent="0.25">
      <c r="A883" s="192" t="s">
        <v>659</v>
      </c>
      <c r="B883" s="192" t="s">
        <v>194</v>
      </c>
      <c r="C883" s="192" t="s">
        <v>199</v>
      </c>
      <c r="D883" s="192" t="s">
        <v>455</v>
      </c>
      <c r="E883" s="192" t="s">
        <v>201</v>
      </c>
      <c r="F883" s="192" t="s">
        <v>655</v>
      </c>
      <c r="G883" s="192" t="s">
        <v>5</v>
      </c>
      <c r="H883" s="193">
        <v>100302.1758</v>
      </c>
      <c r="I883" s="193">
        <v>175528.80780000001</v>
      </c>
      <c r="J883" s="193">
        <v>131753.86129999999</v>
      </c>
      <c r="K883" s="193">
        <v>230569.25719999999</v>
      </c>
      <c r="L883" s="193">
        <v>160492.9247</v>
      </c>
      <c r="M883" s="193">
        <v>280862.61820000003</v>
      </c>
      <c r="N883" s="193">
        <v>197475.98929999999</v>
      </c>
      <c r="O883" s="193">
        <v>345582.98139999999</v>
      </c>
      <c r="P883" s="193">
        <v>235223.8492</v>
      </c>
      <c r="Q883" s="193">
        <v>411641.73609999998</v>
      </c>
      <c r="R883" s="193">
        <v>259916.23749999999</v>
      </c>
      <c r="S883" s="193">
        <v>454853.41570000001</v>
      </c>
      <c r="T883" s="193">
        <v>282593.76539999997</v>
      </c>
      <c r="U883" s="193">
        <v>494539.08929999999</v>
      </c>
    </row>
    <row r="884" spans="1:21" x14ac:dyDescent="0.25">
      <c r="A884" s="192" t="s">
        <v>659</v>
      </c>
      <c r="B884" s="192" t="s">
        <v>194</v>
      </c>
      <c r="C884" s="192" t="s">
        <v>199</v>
      </c>
      <c r="D884" s="192" t="s">
        <v>455</v>
      </c>
      <c r="E884" s="192" t="s">
        <v>201</v>
      </c>
      <c r="F884" s="192" t="s">
        <v>656</v>
      </c>
      <c r="G884" s="192" t="s">
        <v>6</v>
      </c>
      <c r="H884" s="193">
        <v>90624.666599999997</v>
      </c>
      <c r="I884" s="193">
        <v>158593.1667</v>
      </c>
      <c r="J884" s="193">
        <v>123140.0705</v>
      </c>
      <c r="K884" s="193">
        <v>215495.12340000001</v>
      </c>
      <c r="L884" s="193">
        <v>155566.79070000001</v>
      </c>
      <c r="M884" s="193">
        <v>272241.8836</v>
      </c>
      <c r="N884" s="193">
        <v>204656.72339999999</v>
      </c>
      <c r="O884" s="193">
        <v>358149.266</v>
      </c>
      <c r="P884" s="193">
        <v>253228.09419999999</v>
      </c>
      <c r="Q884" s="193">
        <v>443149.16489999997</v>
      </c>
      <c r="R884" s="193">
        <v>285032.82799999998</v>
      </c>
      <c r="S884" s="193">
        <v>498807.44900000002</v>
      </c>
      <c r="T884" s="193">
        <v>316376.61780000001</v>
      </c>
      <c r="U884" s="193">
        <v>553659.08109999995</v>
      </c>
    </row>
    <row r="885" spans="1:21" x14ac:dyDescent="0.25">
      <c r="A885" s="192" t="s">
        <v>659</v>
      </c>
      <c r="B885" s="192" t="s">
        <v>194</v>
      </c>
      <c r="C885" s="192" t="s">
        <v>199</v>
      </c>
      <c r="D885" s="192" t="s">
        <v>455</v>
      </c>
      <c r="E885" s="192" t="s">
        <v>201</v>
      </c>
      <c r="F885" s="192" t="s">
        <v>657</v>
      </c>
      <c r="G885" s="192" t="s">
        <v>4</v>
      </c>
      <c r="H885" s="193">
        <v>102356.97199999999</v>
      </c>
      <c r="I885" s="193">
        <v>163771.15760000001</v>
      </c>
      <c r="J885" s="193">
        <v>143299.76070000001</v>
      </c>
      <c r="K885" s="193">
        <v>229279.62049999999</v>
      </c>
      <c r="L885" s="193">
        <v>184242.54949999999</v>
      </c>
      <c r="M885" s="193">
        <v>294788.08370000002</v>
      </c>
      <c r="N885" s="193">
        <v>245656.73269999999</v>
      </c>
      <c r="O885" s="193">
        <v>393050.7782</v>
      </c>
      <c r="P885" s="193">
        <v>307070.91590000002</v>
      </c>
      <c r="Q885" s="193">
        <v>491313.47279999999</v>
      </c>
      <c r="R885" s="193">
        <v>348013.7047</v>
      </c>
      <c r="S885" s="193">
        <v>556821.93590000004</v>
      </c>
      <c r="T885" s="193">
        <v>388956.49349999998</v>
      </c>
      <c r="U885" s="193">
        <v>622330.39879999997</v>
      </c>
    </row>
    <row r="886" spans="1:21" x14ac:dyDescent="0.25">
      <c r="A886" s="192" t="s">
        <v>659</v>
      </c>
      <c r="B886" s="192" t="s">
        <v>194</v>
      </c>
      <c r="C886" s="192" t="s">
        <v>199</v>
      </c>
      <c r="D886" s="192" t="s">
        <v>455</v>
      </c>
      <c r="E886" s="192" t="s">
        <v>202</v>
      </c>
      <c r="F886" s="192" t="s">
        <v>654</v>
      </c>
      <c r="G886" s="192" t="s">
        <v>56</v>
      </c>
      <c r="H886" s="193">
        <v>118656.74709999999</v>
      </c>
      <c r="I886" s="193">
        <v>207649.30739999999</v>
      </c>
      <c r="J886" s="193">
        <v>154050.9472</v>
      </c>
      <c r="K886" s="193">
        <v>269589.15769999998</v>
      </c>
      <c r="L886" s="193">
        <v>184764.87849999999</v>
      </c>
      <c r="M886" s="193">
        <v>323338.53739999997</v>
      </c>
      <c r="N886" s="193">
        <v>221032.28219999999</v>
      </c>
      <c r="O886" s="193">
        <v>386806.49369999999</v>
      </c>
      <c r="P886" s="193">
        <v>260832.39369999999</v>
      </c>
      <c r="Q886" s="193">
        <v>456456.68900000001</v>
      </c>
      <c r="R886" s="193">
        <v>286128.63589999999</v>
      </c>
      <c r="S886" s="193">
        <v>500725.1127</v>
      </c>
      <c r="T886" s="193">
        <v>309109.62209999998</v>
      </c>
      <c r="U886" s="193">
        <v>540941.83869999996</v>
      </c>
    </row>
    <row r="887" spans="1:21" x14ac:dyDescent="0.25">
      <c r="A887" s="192" t="s">
        <v>659</v>
      </c>
      <c r="B887" s="192" t="s">
        <v>194</v>
      </c>
      <c r="C887" s="192" t="s">
        <v>199</v>
      </c>
      <c r="D887" s="192" t="s">
        <v>455</v>
      </c>
      <c r="E887" s="192" t="s">
        <v>202</v>
      </c>
      <c r="F887" s="192" t="s">
        <v>655</v>
      </c>
      <c r="G887" s="192" t="s">
        <v>5</v>
      </c>
      <c r="H887" s="193">
        <v>102136.92419999999</v>
      </c>
      <c r="I887" s="193">
        <v>178739.61730000001</v>
      </c>
      <c r="J887" s="193">
        <v>134324.95879999999</v>
      </c>
      <c r="K887" s="193">
        <v>235068.67800000001</v>
      </c>
      <c r="L887" s="193">
        <v>163776.58970000001</v>
      </c>
      <c r="M887" s="193">
        <v>286609.0319</v>
      </c>
      <c r="N887" s="193">
        <v>201795.59229999999</v>
      </c>
      <c r="O887" s="193">
        <v>353142.28649999999</v>
      </c>
      <c r="P887" s="193">
        <v>240527.84039999999</v>
      </c>
      <c r="Q887" s="193">
        <v>420923.72070000001</v>
      </c>
      <c r="R887" s="193">
        <v>265848.64120000001</v>
      </c>
      <c r="S887" s="193">
        <v>465235.12219999998</v>
      </c>
      <c r="T887" s="193">
        <v>289148.2058</v>
      </c>
      <c r="U887" s="193">
        <v>506009.3602</v>
      </c>
    </row>
    <row r="888" spans="1:21" x14ac:dyDescent="0.25">
      <c r="A888" s="192" t="s">
        <v>659</v>
      </c>
      <c r="B888" s="192" t="s">
        <v>194</v>
      </c>
      <c r="C888" s="192" t="s">
        <v>199</v>
      </c>
      <c r="D888" s="192" t="s">
        <v>455</v>
      </c>
      <c r="E888" s="192" t="s">
        <v>202</v>
      </c>
      <c r="F888" s="192" t="s">
        <v>656</v>
      </c>
      <c r="G888" s="192" t="s">
        <v>6</v>
      </c>
      <c r="H888" s="193">
        <v>91760.101299999995</v>
      </c>
      <c r="I888" s="193">
        <v>160580.17739999999</v>
      </c>
      <c r="J888" s="193">
        <v>124537.18120000001</v>
      </c>
      <c r="K888" s="193">
        <v>217940.06709999999</v>
      </c>
      <c r="L888" s="193">
        <v>157221.00599999999</v>
      </c>
      <c r="M888" s="193">
        <v>275136.76049999997</v>
      </c>
      <c r="N888" s="193">
        <v>206719.78400000001</v>
      </c>
      <c r="O888" s="193">
        <v>361759.62209999998</v>
      </c>
      <c r="P888" s="193">
        <v>255673.27009999999</v>
      </c>
      <c r="Q888" s="193">
        <v>447428.22269999998</v>
      </c>
      <c r="R888" s="193">
        <v>287703.04739999998</v>
      </c>
      <c r="S888" s="193">
        <v>503480.33299999998</v>
      </c>
      <c r="T888" s="193">
        <v>319248.12079999998</v>
      </c>
      <c r="U888" s="193">
        <v>558684.21140000003</v>
      </c>
    </row>
    <row r="889" spans="1:21" x14ac:dyDescent="0.25">
      <c r="A889" s="192" t="s">
        <v>659</v>
      </c>
      <c r="B889" s="192" t="s">
        <v>194</v>
      </c>
      <c r="C889" s="192" t="s">
        <v>199</v>
      </c>
      <c r="D889" s="192" t="s">
        <v>455</v>
      </c>
      <c r="E889" s="192" t="s">
        <v>202</v>
      </c>
      <c r="F889" s="192" t="s">
        <v>657</v>
      </c>
      <c r="G889" s="192" t="s">
        <v>4</v>
      </c>
      <c r="H889" s="193">
        <v>104678.9423</v>
      </c>
      <c r="I889" s="193">
        <v>167486.31030000001</v>
      </c>
      <c r="J889" s="193">
        <v>146550.51930000001</v>
      </c>
      <c r="K889" s="193">
        <v>234480.83429999999</v>
      </c>
      <c r="L889" s="193">
        <v>188422.0963</v>
      </c>
      <c r="M889" s="193">
        <v>301475.35859999998</v>
      </c>
      <c r="N889" s="193">
        <v>251229.46170000001</v>
      </c>
      <c r="O889" s="193">
        <v>401967.1447</v>
      </c>
      <c r="P889" s="193">
        <v>314036.8272</v>
      </c>
      <c r="Q889" s="193">
        <v>502458.93089999998</v>
      </c>
      <c r="R889" s="193">
        <v>355908.40409999999</v>
      </c>
      <c r="S889" s="193">
        <v>569453.45499999996</v>
      </c>
      <c r="T889" s="193">
        <v>397779.98109999998</v>
      </c>
      <c r="U889" s="193">
        <v>636447.9791</v>
      </c>
    </row>
    <row r="890" spans="1:21" x14ac:dyDescent="0.25">
      <c r="A890" s="192" t="s">
        <v>659</v>
      </c>
      <c r="B890" s="192" t="s">
        <v>194</v>
      </c>
      <c r="C890" s="192" t="s">
        <v>199</v>
      </c>
      <c r="D890" s="192" t="s">
        <v>455</v>
      </c>
      <c r="E890" s="192" t="s">
        <v>203</v>
      </c>
      <c r="F890" s="192" t="s">
        <v>654</v>
      </c>
      <c r="G890" s="192" t="s">
        <v>56</v>
      </c>
      <c r="H890" s="193">
        <v>137489.33970000001</v>
      </c>
      <c r="I890" s="193">
        <v>240606.34450000001</v>
      </c>
      <c r="J890" s="193">
        <v>178570.65030000001</v>
      </c>
      <c r="K890" s="193">
        <v>312498.63799999998</v>
      </c>
      <c r="L890" s="193">
        <v>214219.06080000001</v>
      </c>
      <c r="M890" s="193">
        <v>374883.35639999999</v>
      </c>
      <c r="N890" s="193">
        <v>256336.80729999999</v>
      </c>
      <c r="O890" s="193">
        <v>448589.41269999999</v>
      </c>
      <c r="P890" s="193">
        <v>302553.21860000002</v>
      </c>
      <c r="Q890" s="193">
        <v>529468.13249999995</v>
      </c>
      <c r="R890" s="193">
        <v>331921.47690000001</v>
      </c>
      <c r="S890" s="193">
        <v>580862.58459999994</v>
      </c>
      <c r="T890" s="193">
        <v>358645.7622</v>
      </c>
      <c r="U890" s="193">
        <v>627630.08369999996</v>
      </c>
    </row>
    <row r="891" spans="1:21" x14ac:dyDescent="0.25">
      <c r="A891" s="192" t="s">
        <v>659</v>
      </c>
      <c r="B891" s="192" t="s">
        <v>194</v>
      </c>
      <c r="C891" s="192" t="s">
        <v>199</v>
      </c>
      <c r="D891" s="192" t="s">
        <v>455</v>
      </c>
      <c r="E891" s="192" t="s">
        <v>203</v>
      </c>
      <c r="F891" s="192" t="s">
        <v>655</v>
      </c>
      <c r="G891" s="192" t="s">
        <v>5</v>
      </c>
      <c r="H891" s="193">
        <v>118054.2527</v>
      </c>
      <c r="I891" s="193">
        <v>206594.9423</v>
      </c>
      <c r="J891" s="193">
        <v>155363.60380000001</v>
      </c>
      <c r="K891" s="193">
        <v>271886.30650000001</v>
      </c>
      <c r="L891" s="193">
        <v>189526.95480000001</v>
      </c>
      <c r="M891" s="193">
        <v>331672.17080000002</v>
      </c>
      <c r="N891" s="193">
        <v>233705.40609999999</v>
      </c>
      <c r="O891" s="193">
        <v>408984.4607</v>
      </c>
      <c r="P891" s="193">
        <v>278665.5074</v>
      </c>
      <c r="Q891" s="193">
        <v>487664.63799999998</v>
      </c>
      <c r="R891" s="193">
        <v>308047.65830000001</v>
      </c>
      <c r="S891" s="193">
        <v>539083.402</v>
      </c>
      <c r="T891" s="193">
        <v>335113.45909999998</v>
      </c>
      <c r="U891" s="193">
        <v>586448.55350000004</v>
      </c>
    </row>
    <row r="892" spans="1:21" x14ac:dyDescent="0.25">
      <c r="A892" s="192" t="s">
        <v>659</v>
      </c>
      <c r="B892" s="192" t="s">
        <v>194</v>
      </c>
      <c r="C892" s="192" t="s">
        <v>199</v>
      </c>
      <c r="D892" s="192" t="s">
        <v>455</v>
      </c>
      <c r="E892" s="192" t="s">
        <v>203</v>
      </c>
      <c r="F892" s="192" t="s">
        <v>656</v>
      </c>
      <c r="G892" s="192" t="s">
        <v>6</v>
      </c>
      <c r="H892" s="193">
        <v>105719.59639999999</v>
      </c>
      <c r="I892" s="193">
        <v>185009.29370000001</v>
      </c>
      <c r="J892" s="193">
        <v>143387.4809</v>
      </c>
      <c r="K892" s="193">
        <v>250928.09160000001</v>
      </c>
      <c r="L892" s="193">
        <v>180945.65359999999</v>
      </c>
      <c r="M892" s="193">
        <v>316654.89380000002</v>
      </c>
      <c r="N892" s="193">
        <v>237839.4313</v>
      </c>
      <c r="O892" s="193">
        <v>416219.0048</v>
      </c>
      <c r="P892" s="193">
        <v>294091.68900000001</v>
      </c>
      <c r="Q892" s="193">
        <v>514660.4558</v>
      </c>
      <c r="R892" s="193">
        <v>330880.39409999998</v>
      </c>
      <c r="S892" s="193">
        <v>579040.68960000004</v>
      </c>
      <c r="T892" s="193">
        <v>367098.8591</v>
      </c>
      <c r="U892" s="193">
        <v>642423.00340000005</v>
      </c>
    </row>
    <row r="893" spans="1:21" x14ac:dyDescent="0.25">
      <c r="A893" s="192" t="s">
        <v>659</v>
      </c>
      <c r="B893" s="192" t="s">
        <v>194</v>
      </c>
      <c r="C893" s="192" t="s">
        <v>199</v>
      </c>
      <c r="D893" s="192" t="s">
        <v>455</v>
      </c>
      <c r="E893" s="192" t="s">
        <v>203</v>
      </c>
      <c r="F893" s="192" t="s">
        <v>657</v>
      </c>
      <c r="G893" s="192" t="s">
        <v>4</v>
      </c>
      <c r="H893" s="193">
        <v>121285.7136</v>
      </c>
      <c r="I893" s="193">
        <v>194057.14449999999</v>
      </c>
      <c r="J893" s="193">
        <v>169799.99890000001</v>
      </c>
      <c r="K893" s="193">
        <v>271680.00229999999</v>
      </c>
      <c r="L893" s="193">
        <v>218314.2844</v>
      </c>
      <c r="M893" s="193">
        <v>349302.8602</v>
      </c>
      <c r="N893" s="193">
        <v>291085.71240000002</v>
      </c>
      <c r="O893" s="193">
        <v>465737.14689999999</v>
      </c>
      <c r="P893" s="193">
        <v>363857.14059999998</v>
      </c>
      <c r="Q893" s="193">
        <v>582171.43350000004</v>
      </c>
      <c r="R893" s="193">
        <v>412371.42599999998</v>
      </c>
      <c r="S893" s="193">
        <v>659794.29139999999</v>
      </c>
      <c r="T893" s="193">
        <v>460885.71130000002</v>
      </c>
      <c r="U893" s="193">
        <v>737417.14910000004</v>
      </c>
    </row>
    <row r="894" spans="1:21" x14ac:dyDescent="0.25">
      <c r="A894" s="192" t="s">
        <v>659</v>
      </c>
      <c r="B894" s="192" t="s">
        <v>194</v>
      </c>
      <c r="C894" s="192" t="s">
        <v>199</v>
      </c>
      <c r="D894" s="192" t="s">
        <v>455</v>
      </c>
      <c r="E894" s="192" t="s">
        <v>204</v>
      </c>
      <c r="F894" s="192" t="s">
        <v>654</v>
      </c>
      <c r="G894" s="192" t="s">
        <v>56</v>
      </c>
      <c r="H894" s="193">
        <v>119150.96950000001</v>
      </c>
      <c r="I894" s="193">
        <v>208514.19680000001</v>
      </c>
      <c r="J894" s="193">
        <v>154599.50709999999</v>
      </c>
      <c r="K894" s="193">
        <v>270549.13740000001</v>
      </c>
      <c r="L894" s="193">
        <v>185361.40659999999</v>
      </c>
      <c r="M894" s="193">
        <v>324382.46169999999</v>
      </c>
      <c r="N894" s="193">
        <v>221653.7917</v>
      </c>
      <c r="O894" s="193">
        <v>387894.13559999998</v>
      </c>
      <c r="P894" s="193">
        <v>261486.55189999999</v>
      </c>
      <c r="Q894" s="193">
        <v>457601.46580000001</v>
      </c>
      <c r="R894" s="193">
        <v>286811.67129999999</v>
      </c>
      <c r="S894" s="193">
        <v>501920.42479999998</v>
      </c>
      <c r="T894" s="193">
        <v>309760.01189999998</v>
      </c>
      <c r="U894" s="193">
        <v>542080.02080000006</v>
      </c>
    </row>
    <row r="895" spans="1:21" x14ac:dyDescent="0.25">
      <c r="A895" s="192" t="s">
        <v>659</v>
      </c>
      <c r="B895" s="192" t="s">
        <v>194</v>
      </c>
      <c r="C895" s="192" t="s">
        <v>199</v>
      </c>
      <c r="D895" s="192" t="s">
        <v>455</v>
      </c>
      <c r="E895" s="192" t="s">
        <v>204</v>
      </c>
      <c r="F895" s="192" t="s">
        <v>655</v>
      </c>
      <c r="G895" s="192" t="s">
        <v>5</v>
      </c>
      <c r="H895" s="193">
        <v>102955.0644</v>
      </c>
      <c r="I895" s="193">
        <v>180171.3627</v>
      </c>
      <c r="J895" s="193">
        <v>135260.30239999999</v>
      </c>
      <c r="K895" s="193">
        <v>236705.52919999999</v>
      </c>
      <c r="L895" s="193">
        <v>164784.65239999999</v>
      </c>
      <c r="M895" s="193">
        <v>288373.14179999998</v>
      </c>
      <c r="N895" s="193">
        <v>202794.29149999999</v>
      </c>
      <c r="O895" s="193">
        <v>354890.01020000002</v>
      </c>
      <c r="P895" s="193">
        <v>241580.12669999999</v>
      </c>
      <c r="Q895" s="193">
        <v>422765.22169999999</v>
      </c>
      <c r="R895" s="193">
        <v>266949.40669999999</v>
      </c>
      <c r="S895" s="193">
        <v>467161.46159999998</v>
      </c>
      <c r="T895" s="193">
        <v>290254.64020000002</v>
      </c>
      <c r="U895" s="193">
        <v>507945.62040000001</v>
      </c>
    </row>
    <row r="896" spans="1:21" x14ac:dyDescent="0.25">
      <c r="A896" s="192" t="s">
        <v>659</v>
      </c>
      <c r="B896" s="192" t="s">
        <v>194</v>
      </c>
      <c r="C896" s="192" t="s">
        <v>199</v>
      </c>
      <c r="D896" s="192" t="s">
        <v>455</v>
      </c>
      <c r="E896" s="192" t="s">
        <v>204</v>
      </c>
      <c r="F896" s="192" t="s">
        <v>656</v>
      </c>
      <c r="G896" s="192" t="s">
        <v>6</v>
      </c>
      <c r="H896" s="193">
        <v>92951.2503</v>
      </c>
      <c r="I896" s="193">
        <v>162664.68799999999</v>
      </c>
      <c r="J896" s="193">
        <v>126281.78879999999</v>
      </c>
      <c r="K896" s="193">
        <v>220993.13039999999</v>
      </c>
      <c r="L896" s="193">
        <v>159520.90090000001</v>
      </c>
      <c r="M896" s="193">
        <v>279161.57650000002</v>
      </c>
      <c r="N896" s="193">
        <v>209843.3345</v>
      </c>
      <c r="O896" s="193">
        <v>367225.83539999998</v>
      </c>
      <c r="P896" s="193">
        <v>259631.16819999999</v>
      </c>
      <c r="Q896" s="193">
        <v>454354.5442</v>
      </c>
      <c r="R896" s="193">
        <v>292229.05719999998</v>
      </c>
      <c r="S896" s="193">
        <v>511400.85009999998</v>
      </c>
      <c r="T896" s="193">
        <v>324351.74619999999</v>
      </c>
      <c r="U896" s="193">
        <v>567615.55590000004</v>
      </c>
    </row>
    <row r="897" spans="1:21" x14ac:dyDescent="0.25">
      <c r="A897" s="192" t="s">
        <v>659</v>
      </c>
      <c r="B897" s="192" t="s">
        <v>194</v>
      </c>
      <c r="C897" s="192" t="s">
        <v>199</v>
      </c>
      <c r="D897" s="192" t="s">
        <v>455</v>
      </c>
      <c r="E897" s="192" t="s">
        <v>204</v>
      </c>
      <c r="F897" s="192" t="s">
        <v>657</v>
      </c>
      <c r="G897" s="192" t="s">
        <v>4</v>
      </c>
      <c r="H897" s="193">
        <v>105124.76700000001</v>
      </c>
      <c r="I897" s="193">
        <v>168199.62969999999</v>
      </c>
      <c r="J897" s="193">
        <v>147174.67370000001</v>
      </c>
      <c r="K897" s="193">
        <v>235479.48149999999</v>
      </c>
      <c r="L897" s="193">
        <v>189224.58059999999</v>
      </c>
      <c r="M897" s="193">
        <v>302759.33350000001</v>
      </c>
      <c r="N897" s="193">
        <v>252299.44080000001</v>
      </c>
      <c r="O897" s="193">
        <v>403679.11129999999</v>
      </c>
      <c r="P897" s="193">
        <v>315374.30099999998</v>
      </c>
      <c r="Q897" s="193">
        <v>504598.88900000002</v>
      </c>
      <c r="R897" s="193">
        <v>357424.20779999997</v>
      </c>
      <c r="S897" s="193">
        <v>571878.74100000004</v>
      </c>
      <c r="T897" s="193">
        <v>399474.11459999997</v>
      </c>
      <c r="U897" s="193">
        <v>639158.59279999998</v>
      </c>
    </row>
    <row r="898" spans="1:21" x14ac:dyDescent="0.25">
      <c r="A898" s="192" t="s">
        <v>659</v>
      </c>
      <c r="B898" s="192" t="s">
        <v>194</v>
      </c>
      <c r="C898" s="192" t="s">
        <v>199</v>
      </c>
      <c r="D898" s="192" t="s">
        <v>455</v>
      </c>
      <c r="E898" s="192" t="s">
        <v>571</v>
      </c>
      <c r="F898" s="192" t="s">
        <v>654</v>
      </c>
      <c r="G898" s="192" t="s">
        <v>56</v>
      </c>
      <c r="H898" s="193">
        <v>115466.62639999999</v>
      </c>
      <c r="I898" s="193">
        <v>202066.5962</v>
      </c>
      <c r="J898" s="193">
        <v>149860.96299999999</v>
      </c>
      <c r="K898" s="193">
        <v>262256.68530000001</v>
      </c>
      <c r="L898" s="193">
        <v>179707.66870000001</v>
      </c>
      <c r="M898" s="193">
        <v>314488.42009999999</v>
      </c>
      <c r="N898" s="193">
        <v>214934.61989999999</v>
      </c>
      <c r="O898" s="193">
        <v>376135.58480000001</v>
      </c>
      <c r="P898" s="193">
        <v>253595.64610000001</v>
      </c>
      <c r="Q898" s="193">
        <v>443792.38069999998</v>
      </c>
      <c r="R898" s="193">
        <v>278172.12079999998</v>
      </c>
      <c r="S898" s="193">
        <v>486801.21139999997</v>
      </c>
      <c r="T898" s="193">
        <v>300468.67749999999</v>
      </c>
      <c r="U898" s="193">
        <v>525820.18559999997</v>
      </c>
    </row>
    <row r="899" spans="1:21" x14ac:dyDescent="0.25">
      <c r="A899" s="192" t="s">
        <v>659</v>
      </c>
      <c r="B899" s="192" t="s">
        <v>194</v>
      </c>
      <c r="C899" s="192" t="s">
        <v>199</v>
      </c>
      <c r="D899" s="192" t="s">
        <v>455</v>
      </c>
      <c r="E899" s="192" t="s">
        <v>571</v>
      </c>
      <c r="F899" s="192" t="s">
        <v>655</v>
      </c>
      <c r="G899" s="192" t="s">
        <v>5</v>
      </c>
      <c r="H899" s="193">
        <v>99594.638999999996</v>
      </c>
      <c r="I899" s="193">
        <v>174290.61840000001</v>
      </c>
      <c r="J899" s="193">
        <v>130908.54210000001</v>
      </c>
      <c r="K899" s="193">
        <v>229089.94870000001</v>
      </c>
      <c r="L899" s="193">
        <v>159542.4492</v>
      </c>
      <c r="M899" s="193">
        <v>279199.28590000002</v>
      </c>
      <c r="N899" s="193">
        <v>196452.30929999999</v>
      </c>
      <c r="O899" s="193">
        <v>343791.54139999999</v>
      </c>
      <c r="P899" s="193">
        <v>234087.34899999999</v>
      </c>
      <c r="Q899" s="193">
        <v>409652.86080000002</v>
      </c>
      <c r="R899" s="193">
        <v>258697.83609999999</v>
      </c>
      <c r="S899" s="193">
        <v>452721.21309999999</v>
      </c>
      <c r="T899" s="193">
        <v>281323.59049999999</v>
      </c>
      <c r="U899" s="193">
        <v>492316.28330000001</v>
      </c>
    </row>
    <row r="900" spans="1:21" x14ac:dyDescent="0.25">
      <c r="A900" s="192" t="s">
        <v>659</v>
      </c>
      <c r="B900" s="192" t="s">
        <v>194</v>
      </c>
      <c r="C900" s="192" t="s">
        <v>199</v>
      </c>
      <c r="D900" s="192" t="s">
        <v>455</v>
      </c>
      <c r="E900" s="192" t="s">
        <v>571</v>
      </c>
      <c r="F900" s="192" t="s">
        <v>656</v>
      </c>
      <c r="G900" s="192" t="s">
        <v>6</v>
      </c>
      <c r="H900" s="193">
        <v>89712.686600000001</v>
      </c>
      <c r="I900" s="193">
        <v>156997.2016</v>
      </c>
      <c r="J900" s="193">
        <v>121824.7988</v>
      </c>
      <c r="K900" s="193">
        <v>213193.39799999999</v>
      </c>
      <c r="L900" s="193">
        <v>153847.3131</v>
      </c>
      <c r="M900" s="193">
        <v>269232.79790000001</v>
      </c>
      <c r="N900" s="193">
        <v>202335.5747</v>
      </c>
      <c r="O900" s="193">
        <v>354087.25569999998</v>
      </c>
      <c r="P900" s="193">
        <v>250299.9284</v>
      </c>
      <c r="Q900" s="193">
        <v>438024.87459999998</v>
      </c>
      <c r="R900" s="193">
        <v>281694.0441</v>
      </c>
      <c r="S900" s="193">
        <v>492964.57709999999</v>
      </c>
      <c r="T900" s="193">
        <v>312622.46370000002</v>
      </c>
      <c r="U900" s="193">
        <v>547089.31149999995</v>
      </c>
    </row>
    <row r="901" spans="1:21" x14ac:dyDescent="0.25">
      <c r="A901" s="192" t="s">
        <v>659</v>
      </c>
      <c r="B901" s="192" t="s">
        <v>194</v>
      </c>
      <c r="C901" s="192" t="s">
        <v>199</v>
      </c>
      <c r="D901" s="192" t="s">
        <v>455</v>
      </c>
      <c r="E901" s="192" t="s">
        <v>571</v>
      </c>
      <c r="F901" s="192" t="s">
        <v>657</v>
      </c>
      <c r="G901" s="192" t="s">
        <v>4</v>
      </c>
      <c r="H901" s="193">
        <v>101869.7133</v>
      </c>
      <c r="I901" s="193">
        <v>162991.54370000001</v>
      </c>
      <c r="J901" s="193">
        <v>142617.59849999999</v>
      </c>
      <c r="K901" s="193">
        <v>228188.16099999999</v>
      </c>
      <c r="L901" s="193">
        <v>183365.48379999999</v>
      </c>
      <c r="M901" s="193">
        <v>293384.77850000001</v>
      </c>
      <c r="N901" s="193">
        <v>244487.31169999999</v>
      </c>
      <c r="O901" s="193">
        <v>391179.7047</v>
      </c>
      <c r="P901" s="193">
        <v>305609.1397</v>
      </c>
      <c r="Q901" s="193">
        <v>488974.63079999998</v>
      </c>
      <c r="R901" s="193">
        <v>346357.02500000002</v>
      </c>
      <c r="S901" s="193">
        <v>554171.24820000003</v>
      </c>
      <c r="T901" s="193">
        <v>387104.91029999999</v>
      </c>
      <c r="U901" s="193">
        <v>619367.86569999997</v>
      </c>
    </row>
    <row r="902" spans="1:21" x14ac:dyDescent="0.25">
      <c r="A902" s="192" t="s">
        <v>659</v>
      </c>
      <c r="B902" s="192" t="s">
        <v>194</v>
      </c>
      <c r="C902" s="192" t="s">
        <v>199</v>
      </c>
      <c r="D902" s="192" t="s">
        <v>455</v>
      </c>
      <c r="E902" s="192" t="s">
        <v>205</v>
      </c>
      <c r="F902" s="192" t="s">
        <v>654</v>
      </c>
      <c r="G902" s="192" t="s">
        <v>56</v>
      </c>
      <c r="H902" s="193">
        <v>117206.0817</v>
      </c>
      <c r="I902" s="193">
        <v>205110.64309999999</v>
      </c>
      <c r="J902" s="193">
        <v>152023.49340000001</v>
      </c>
      <c r="K902" s="193">
        <v>266041.11349999998</v>
      </c>
      <c r="L902" s="193">
        <v>182238.16949999999</v>
      </c>
      <c r="M902" s="193">
        <v>318916.7966</v>
      </c>
      <c r="N902" s="193">
        <v>217867.0453</v>
      </c>
      <c r="O902" s="193">
        <v>381267.32929999998</v>
      </c>
      <c r="P902" s="193">
        <v>256974.53219999999</v>
      </c>
      <c r="Q902" s="193">
        <v>449705.4313</v>
      </c>
      <c r="R902" s="193">
        <v>281843.13179999997</v>
      </c>
      <c r="S902" s="193">
        <v>493225.48060000001</v>
      </c>
      <c r="T902" s="193">
        <v>304344.48639999999</v>
      </c>
      <c r="U902" s="193">
        <v>532602.85109999997</v>
      </c>
    </row>
    <row r="903" spans="1:21" x14ac:dyDescent="0.25">
      <c r="A903" s="192" t="s">
        <v>659</v>
      </c>
      <c r="B903" s="192" t="s">
        <v>194</v>
      </c>
      <c r="C903" s="192" t="s">
        <v>199</v>
      </c>
      <c r="D903" s="192" t="s">
        <v>455</v>
      </c>
      <c r="E903" s="192" t="s">
        <v>205</v>
      </c>
      <c r="F903" s="192" t="s">
        <v>655</v>
      </c>
      <c r="G903" s="192" t="s">
        <v>5</v>
      </c>
      <c r="H903" s="193">
        <v>101496.0533</v>
      </c>
      <c r="I903" s="193">
        <v>177618.09330000001</v>
      </c>
      <c r="J903" s="193">
        <v>133264.46429999999</v>
      </c>
      <c r="K903" s="193">
        <v>233212.8126</v>
      </c>
      <c r="L903" s="193">
        <v>162278.71729999999</v>
      </c>
      <c r="M903" s="193">
        <v>283987.75530000002</v>
      </c>
      <c r="N903" s="193">
        <v>199573.32949999999</v>
      </c>
      <c r="O903" s="193">
        <v>349253.32679999998</v>
      </c>
      <c r="P903" s="193">
        <v>237665.29920000001</v>
      </c>
      <c r="Q903" s="193">
        <v>415914.27350000001</v>
      </c>
      <c r="R903" s="193">
        <v>262588.337</v>
      </c>
      <c r="S903" s="193">
        <v>459529.58970000001</v>
      </c>
      <c r="T903" s="193">
        <v>285461.62160000001</v>
      </c>
      <c r="U903" s="193">
        <v>499557.83789999998</v>
      </c>
    </row>
    <row r="904" spans="1:21" x14ac:dyDescent="0.25">
      <c r="A904" s="192" t="s">
        <v>659</v>
      </c>
      <c r="B904" s="192" t="s">
        <v>194</v>
      </c>
      <c r="C904" s="192" t="s">
        <v>199</v>
      </c>
      <c r="D904" s="192" t="s">
        <v>455</v>
      </c>
      <c r="E904" s="192" t="s">
        <v>205</v>
      </c>
      <c r="F904" s="192" t="s">
        <v>656</v>
      </c>
      <c r="G904" s="192" t="s">
        <v>6</v>
      </c>
      <c r="H904" s="193">
        <v>91890.300399999993</v>
      </c>
      <c r="I904" s="193">
        <v>160808.02590000001</v>
      </c>
      <c r="J904" s="193">
        <v>124911.9578</v>
      </c>
      <c r="K904" s="193">
        <v>218595.92619999999</v>
      </c>
      <c r="L904" s="193">
        <v>157844.93150000001</v>
      </c>
      <c r="M904" s="193">
        <v>276228.63</v>
      </c>
      <c r="N904" s="193">
        <v>207694.2445</v>
      </c>
      <c r="O904" s="193">
        <v>363464.92790000001</v>
      </c>
      <c r="P904" s="193">
        <v>257024.99559999999</v>
      </c>
      <c r="Q904" s="193">
        <v>449793.74229999998</v>
      </c>
      <c r="R904" s="193">
        <v>289335.9829</v>
      </c>
      <c r="S904" s="193">
        <v>506337.97009999998</v>
      </c>
      <c r="T904" s="193">
        <v>321186.02620000002</v>
      </c>
      <c r="U904" s="193">
        <v>562075.54579999996</v>
      </c>
    </row>
    <row r="905" spans="1:21" x14ac:dyDescent="0.25">
      <c r="A905" s="192" t="s">
        <v>659</v>
      </c>
      <c r="B905" s="192" t="s">
        <v>194</v>
      </c>
      <c r="C905" s="192" t="s">
        <v>199</v>
      </c>
      <c r="D905" s="192" t="s">
        <v>455</v>
      </c>
      <c r="E905" s="192" t="s">
        <v>205</v>
      </c>
      <c r="F905" s="192" t="s">
        <v>657</v>
      </c>
      <c r="G905" s="192" t="s">
        <v>4</v>
      </c>
      <c r="H905" s="193">
        <v>103414.36719999999</v>
      </c>
      <c r="I905" s="193">
        <v>165462.98989999999</v>
      </c>
      <c r="J905" s="193">
        <v>144780.1139</v>
      </c>
      <c r="K905" s="193">
        <v>231648.18580000001</v>
      </c>
      <c r="L905" s="193">
        <v>186145.86079999999</v>
      </c>
      <c r="M905" s="193">
        <v>297833.38189999998</v>
      </c>
      <c r="N905" s="193">
        <v>248194.4811</v>
      </c>
      <c r="O905" s="193">
        <v>397111.17570000002</v>
      </c>
      <c r="P905" s="193">
        <v>310243.10139999999</v>
      </c>
      <c r="Q905" s="193">
        <v>496388.96960000001</v>
      </c>
      <c r="R905" s="193">
        <v>351608.84820000001</v>
      </c>
      <c r="S905" s="193">
        <v>562574.16559999995</v>
      </c>
      <c r="T905" s="193">
        <v>392974.59519999998</v>
      </c>
      <c r="U905" s="193">
        <v>628759.36159999995</v>
      </c>
    </row>
    <row r="906" spans="1:21" x14ac:dyDescent="0.25">
      <c r="A906" s="192" t="s">
        <v>659</v>
      </c>
      <c r="B906" s="192" t="s">
        <v>194</v>
      </c>
      <c r="C906" s="192" t="s">
        <v>199</v>
      </c>
      <c r="D906" s="192" t="s">
        <v>455</v>
      </c>
      <c r="E906" s="192" t="s">
        <v>572</v>
      </c>
      <c r="F906" s="192" t="s">
        <v>654</v>
      </c>
      <c r="G906" s="192" t="s">
        <v>56</v>
      </c>
      <c r="H906" s="193">
        <v>115312.54549999999</v>
      </c>
      <c r="I906" s="193">
        <v>201796.9546</v>
      </c>
      <c r="J906" s="193">
        <v>149550.84210000001</v>
      </c>
      <c r="K906" s="193">
        <v>261713.9736</v>
      </c>
      <c r="L906" s="193">
        <v>179263.10620000001</v>
      </c>
      <c r="M906" s="193">
        <v>313710.43589999998</v>
      </c>
      <c r="N906" s="193">
        <v>214293.86689999999</v>
      </c>
      <c r="O906" s="193">
        <v>375014.2671</v>
      </c>
      <c r="P906" s="193">
        <v>252745.78140000001</v>
      </c>
      <c r="Q906" s="193">
        <v>442305.11739999999</v>
      </c>
      <c r="R906" s="193">
        <v>277198.95860000001</v>
      </c>
      <c r="S906" s="193">
        <v>485098.1776</v>
      </c>
      <c r="T906" s="193">
        <v>299313.87280000001</v>
      </c>
      <c r="U906" s="193">
        <v>523799.27750000003</v>
      </c>
    </row>
    <row r="907" spans="1:21" x14ac:dyDescent="0.25">
      <c r="A907" s="192" t="s">
        <v>659</v>
      </c>
      <c r="B907" s="192" t="s">
        <v>194</v>
      </c>
      <c r="C907" s="192" t="s">
        <v>199</v>
      </c>
      <c r="D907" s="192" t="s">
        <v>455</v>
      </c>
      <c r="E907" s="192" t="s">
        <v>572</v>
      </c>
      <c r="F907" s="192" t="s">
        <v>655</v>
      </c>
      <c r="G907" s="192" t="s">
        <v>5</v>
      </c>
      <c r="H907" s="193">
        <v>99926.435800000007</v>
      </c>
      <c r="I907" s="193">
        <v>174871.26269999999</v>
      </c>
      <c r="J907" s="193">
        <v>131178.59779999999</v>
      </c>
      <c r="K907" s="193">
        <v>229562.54629999999</v>
      </c>
      <c r="L907" s="193">
        <v>159715.1899</v>
      </c>
      <c r="M907" s="193">
        <v>279501.58240000001</v>
      </c>
      <c r="N907" s="193">
        <v>196377.342</v>
      </c>
      <c r="O907" s="193">
        <v>343660.34840000002</v>
      </c>
      <c r="P907" s="193">
        <v>233834.6777</v>
      </c>
      <c r="Q907" s="193">
        <v>409210.68599999999</v>
      </c>
      <c r="R907" s="193">
        <v>258344.89490000001</v>
      </c>
      <c r="S907" s="193">
        <v>452103.5661</v>
      </c>
      <c r="T907" s="193">
        <v>280832.33399999997</v>
      </c>
      <c r="U907" s="193">
        <v>491456.58439999999</v>
      </c>
    </row>
    <row r="908" spans="1:21" x14ac:dyDescent="0.25">
      <c r="A908" s="192" t="s">
        <v>659</v>
      </c>
      <c r="B908" s="192" t="s">
        <v>194</v>
      </c>
      <c r="C908" s="192" t="s">
        <v>199</v>
      </c>
      <c r="D908" s="192" t="s">
        <v>455</v>
      </c>
      <c r="E908" s="192" t="s">
        <v>572</v>
      </c>
      <c r="F908" s="192" t="s">
        <v>656</v>
      </c>
      <c r="G908" s="192" t="s">
        <v>6</v>
      </c>
      <c r="H908" s="193">
        <v>90550.179699999993</v>
      </c>
      <c r="I908" s="193">
        <v>158462.81450000001</v>
      </c>
      <c r="J908" s="193">
        <v>123112.78810000001</v>
      </c>
      <c r="K908" s="193">
        <v>215447.3792</v>
      </c>
      <c r="L908" s="193">
        <v>155588.54139999999</v>
      </c>
      <c r="M908" s="193">
        <v>272279.9474</v>
      </c>
      <c r="N908" s="193">
        <v>204742.74849999999</v>
      </c>
      <c r="O908" s="193">
        <v>358299.81</v>
      </c>
      <c r="P908" s="193">
        <v>253389.0857</v>
      </c>
      <c r="Q908" s="193">
        <v>443430.9</v>
      </c>
      <c r="R908" s="193">
        <v>285255.67719999998</v>
      </c>
      <c r="S908" s="193">
        <v>499197.435</v>
      </c>
      <c r="T908" s="193">
        <v>316670.8285</v>
      </c>
      <c r="U908" s="193">
        <v>554173.94999999995</v>
      </c>
    </row>
    <row r="909" spans="1:21" x14ac:dyDescent="0.25">
      <c r="A909" s="192" t="s">
        <v>659</v>
      </c>
      <c r="B909" s="192" t="s">
        <v>194</v>
      </c>
      <c r="C909" s="192" t="s">
        <v>199</v>
      </c>
      <c r="D909" s="192" t="s">
        <v>455</v>
      </c>
      <c r="E909" s="192" t="s">
        <v>572</v>
      </c>
      <c r="F909" s="192" t="s">
        <v>657</v>
      </c>
      <c r="G909" s="192" t="s">
        <v>4</v>
      </c>
      <c r="H909" s="193">
        <v>101745.39810000001</v>
      </c>
      <c r="I909" s="193">
        <v>162792.63930000001</v>
      </c>
      <c r="J909" s="193">
        <v>142443.55720000001</v>
      </c>
      <c r="K909" s="193">
        <v>227909.6949</v>
      </c>
      <c r="L909" s="193">
        <v>183141.7164</v>
      </c>
      <c r="M909" s="193">
        <v>293026.75069999998</v>
      </c>
      <c r="N909" s="193">
        <v>244188.9552</v>
      </c>
      <c r="O909" s="193">
        <v>390702.33419999998</v>
      </c>
      <c r="P909" s="193">
        <v>305236.19400000002</v>
      </c>
      <c r="Q909" s="193">
        <v>488377.91769999999</v>
      </c>
      <c r="R909" s="193">
        <v>345934.35320000001</v>
      </c>
      <c r="S909" s="193">
        <v>553494.97349999996</v>
      </c>
      <c r="T909" s="193">
        <v>386632.51240000001</v>
      </c>
      <c r="U909" s="193">
        <v>618612.02910000004</v>
      </c>
    </row>
    <row r="910" spans="1:21" x14ac:dyDescent="0.25">
      <c r="A910" s="192" t="s">
        <v>659</v>
      </c>
      <c r="B910" s="192" t="s">
        <v>194</v>
      </c>
      <c r="C910" s="192" t="s">
        <v>199</v>
      </c>
      <c r="D910" s="192" t="s">
        <v>455</v>
      </c>
      <c r="E910" s="192" t="s">
        <v>206</v>
      </c>
      <c r="F910" s="192" t="s">
        <v>654</v>
      </c>
      <c r="G910" s="192" t="s">
        <v>56</v>
      </c>
      <c r="H910" s="193">
        <v>119747.90640000001</v>
      </c>
      <c r="I910" s="193">
        <v>209558.8363</v>
      </c>
      <c r="J910" s="193">
        <v>155354.80650000001</v>
      </c>
      <c r="K910" s="193">
        <v>271870.91119999997</v>
      </c>
      <c r="L910" s="193">
        <v>186254.3003</v>
      </c>
      <c r="M910" s="193">
        <v>325945.02559999999</v>
      </c>
      <c r="N910" s="193">
        <v>222702.45869999999</v>
      </c>
      <c r="O910" s="193">
        <v>389729.3028</v>
      </c>
      <c r="P910" s="193">
        <v>262707.2732</v>
      </c>
      <c r="Q910" s="193">
        <v>459737.72810000001</v>
      </c>
      <c r="R910" s="193">
        <v>288143.467</v>
      </c>
      <c r="S910" s="193">
        <v>504251.0673</v>
      </c>
      <c r="T910" s="193">
        <v>311180.25579999998</v>
      </c>
      <c r="U910" s="193">
        <v>544565.44759999996</v>
      </c>
    </row>
    <row r="911" spans="1:21" x14ac:dyDescent="0.25">
      <c r="A911" s="192" t="s">
        <v>659</v>
      </c>
      <c r="B911" s="192" t="s">
        <v>194</v>
      </c>
      <c r="C911" s="192" t="s">
        <v>199</v>
      </c>
      <c r="D911" s="192" t="s">
        <v>455</v>
      </c>
      <c r="E911" s="192" t="s">
        <v>206</v>
      </c>
      <c r="F911" s="192" t="s">
        <v>655</v>
      </c>
      <c r="G911" s="192" t="s">
        <v>5</v>
      </c>
      <c r="H911" s="193">
        <v>103552.0013</v>
      </c>
      <c r="I911" s="193">
        <v>181216.00229999999</v>
      </c>
      <c r="J911" s="193">
        <v>136015.6018</v>
      </c>
      <c r="K911" s="193">
        <v>238027.30300000001</v>
      </c>
      <c r="L911" s="193">
        <v>165677.54610000001</v>
      </c>
      <c r="M911" s="193">
        <v>289935.70569999999</v>
      </c>
      <c r="N911" s="193">
        <v>203842.95860000001</v>
      </c>
      <c r="O911" s="193">
        <v>356725.17749999999</v>
      </c>
      <c r="P911" s="193">
        <v>242800.848</v>
      </c>
      <c r="Q911" s="193">
        <v>424901.484</v>
      </c>
      <c r="R911" s="193">
        <v>268285.4523</v>
      </c>
      <c r="S911" s="193">
        <v>469499.5416</v>
      </c>
      <c r="T911" s="193">
        <v>291688.56410000002</v>
      </c>
      <c r="U911" s="193">
        <v>510454.98719999997</v>
      </c>
    </row>
    <row r="912" spans="1:21" x14ac:dyDescent="0.25">
      <c r="A912" s="192" t="s">
        <v>659</v>
      </c>
      <c r="B912" s="192" t="s">
        <v>194</v>
      </c>
      <c r="C912" s="192" t="s">
        <v>199</v>
      </c>
      <c r="D912" s="192" t="s">
        <v>455</v>
      </c>
      <c r="E912" s="192" t="s">
        <v>206</v>
      </c>
      <c r="F912" s="192" t="s">
        <v>656</v>
      </c>
      <c r="G912" s="192" t="s">
        <v>6</v>
      </c>
      <c r="H912" s="193">
        <v>93584.065300000002</v>
      </c>
      <c r="I912" s="193">
        <v>163772.11429999999</v>
      </c>
      <c r="J912" s="193">
        <v>127167.72990000001</v>
      </c>
      <c r="K912" s="193">
        <v>222543.52729999999</v>
      </c>
      <c r="L912" s="193">
        <v>160659.96789999999</v>
      </c>
      <c r="M912" s="193">
        <v>281154.94380000001</v>
      </c>
      <c r="N912" s="193">
        <v>211362.09049999999</v>
      </c>
      <c r="O912" s="193">
        <v>369883.65840000001</v>
      </c>
      <c r="P912" s="193">
        <v>261529.61309999999</v>
      </c>
      <c r="Q912" s="193">
        <v>457676.82299999997</v>
      </c>
      <c r="R912" s="193">
        <v>294380.62819999998</v>
      </c>
      <c r="S912" s="193">
        <v>515166.0993</v>
      </c>
      <c r="T912" s="193">
        <v>326756.44329999998</v>
      </c>
      <c r="U912" s="193">
        <v>571823.7757</v>
      </c>
    </row>
    <row r="913" spans="1:21" x14ac:dyDescent="0.25">
      <c r="A913" s="192" t="s">
        <v>659</v>
      </c>
      <c r="B913" s="192" t="s">
        <v>194</v>
      </c>
      <c r="C913" s="192" t="s">
        <v>199</v>
      </c>
      <c r="D913" s="192" t="s">
        <v>455</v>
      </c>
      <c r="E913" s="192" t="s">
        <v>206</v>
      </c>
      <c r="F913" s="192" t="s">
        <v>657</v>
      </c>
      <c r="G913" s="192" t="s">
        <v>4</v>
      </c>
      <c r="H913" s="193">
        <v>105653.463</v>
      </c>
      <c r="I913" s="193">
        <v>169045.54329999999</v>
      </c>
      <c r="J913" s="193">
        <v>147914.84820000001</v>
      </c>
      <c r="K913" s="193">
        <v>236663.76060000001</v>
      </c>
      <c r="L913" s="193">
        <v>190176.2334</v>
      </c>
      <c r="M913" s="193">
        <v>304281.978</v>
      </c>
      <c r="N913" s="193">
        <v>253568.3112</v>
      </c>
      <c r="O913" s="193">
        <v>405709.3039</v>
      </c>
      <c r="P913" s="193">
        <v>316960.38900000002</v>
      </c>
      <c r="Q913" s="193">
        <v>507136.6299</v>
      </c>
      <c r="R913" s="193">
        <v>359221.77419999999</v>
      </c>
      <c r="S913" s="193">
        <v>574754.84739999997</v>
      </c>
      <c r="T913" s="193">
        <v>401483.1594</v>
      </c>
      <c r="U913" s="193">
        <v>642373.06460000004</v>
      </c>
    </row>
    <row r="914" spans="1:21" x14ac:dyDescent="0.25">
      <c r="A914" s="192" t="s">
        <v>659</v>
      </c>
      <c r="B914" s="192" t="s">
        <v>194</v>
      </c>
      <c r="C914" s="192" t="s">
        <v>199</v>
      </c>
      <c r="D914" s="192" t="s">
        <v>455</v>
      </c>
      <c r="E914" s="192" t="s">
        <v>207</v>
      </c>
      <c r="F914" s="192" t="s">
        <v>654</v>
      </c>
      <c r="G914" s="192" t="s">
        <v>56</v>
      </c>
      <c r="H914" s="193">
        <v>116711.8593</v>
      </c>
      <c r="I914" s="193">
        <v>204245.75380000001</v>
      </c>
      <c r="J914" s="193">
        <v>151474.93350000001</v>
      </c>
      <c r="K914" s="193">
        <v>265081.13370000001</v>
      </c>
      <c r="L914" s="193">
        <v>181641.64129999999</v>
      </c>
      <c r="M914" s="193">
        <v>317872.87239999999</v>
      </c>
      <c r="N914" s="193">
        <v>217245.53570000001</v>
      </c>
      <c r="O914" s="193">
        <v>380179.6875</v>
      </c>
      <c r="P914" s="193">
        <v>256320.37400000001</v>
      </c>
      <c r="Q914" s="193">
        <v>448560.6545</v>
      </c>
      <c r="R914" s="193">
        <v>281160.09639999998</v>
      </c>
      <c r="S914" s="193">
        <v>492030.16859999998</v>
      </c>
      <c r="T914" s="193">
        <v>303694.09659999999</v>
      </c>
      <c r="U914" s="193">
        <v>531464.66899999999</v>
      </c>
    </row>
    <row r="915" spans="1:21" x14ac:dyDescent="0.25">
      <c r="A915" s="192" t="s">
        <v>659</v>
      </c>
      <c r="B915" s="192" t="s">
        <v>194</v>
      </c>
      <c r="C915" s="192" t="s">
        <v>199</v>
      </c>
      <c r="D915" s="192" t="s">
        <v>455</v>
      </c>
      <c r="E915" s="192" t="s">
        <v>207</v>
      </c>
      <c r="F915" s="192" t="s">
        <v>655</v>
      </c>
      <c r="G915" s="192" t="s">
        <v>5</v>
      </c>
      <c r="H915" s="193">
        <v>100677.91310000001</v>
      </c>
      <c r="I915" s="193">
        <v>176186.34779999999</v>
      </c>
      <c r="J915" s="193">
        <v>132329.1207</v>
      </c>
      <c r="K915" s="193">
        <v>231575.96119999999</v>
      </c>
      <c r="L915" s="193">
        <v>161270.6545</v>
      </c>
      <c r="M915" s="193">
        <v>282223.64539999998</v>
      </c>
      <c r="N915" s="193">
        <v>198574.63029999999</v>
      </c>
      <c r="O915" s="193">
        <v>347505.60310000001</v>
      </c>
      <c r="P915" s="193">
        <v>236613.0129</v>
      </c>
      <c r="Q915" s="193">
        <v>414072.77250000002</v>
      </c>
      <c r="R915" s="193">
        <v>261487.5716</v>
      </c>
      <c r="S915" s="193">
        <v>457603.25030000001</v>
      </c>
      <c r="T915" s="193">
        <v>284355.18719999999</v>
      </c>
      <c r="U915" s="193">
        <v>497621.57760000002</v>
      </c>
    </row>
    <row r="916" spans="1:21" x14ac:dyDescent="0.25">
      <c r="A916" s="192" t="s">
        <v>659</v>
      </c>
      <c r="B916" s="192" t="s">
        <v>194</v>
      </c>
      <c r="C916" s="192" t="s">
        <v>199</v>
      </c>
      <c r="D916" s="192" t="s">
        <v>455</v>
      </c>
      <c r="E916" s="192" t="s">
        <v>207</v>
      </c>
      <c r="F916" s="192" t="s">
        <v>656</v>
      </c>
      <c r="G916" s="192" t="s">
        <v>6</v>
      </c>
      <c r="H916" s="193">
        <v>90699.151500000007</v>
      </c>
      <c r="I916" s="193">
        <v>158723.51519999999</v>
      </c>
      <c r="J916" s="193">
        <v>123167.3502</v>
      </c>
      <c r="K916" s="193">
        <v>215542.86290000001</v>
      </c>
      <c r="L916" s="193">
        <v>155545.03649999999</v>
      </c>
      <c r="M916" s="193">
        <v>272203.81400000001</v>
      </c>
      <c r="N916" s="193">
        <v>204570.69399999999</v>
      </c>
      <c r="O916" s="193">
        <v>357998.71460000001</v>
      </c>
      <c r="P916" s="193">
        <v>253067.09760000001</v>
      </c>
      <c r="Q916" s="193">
        <v>442867.42070000002</v>
      </c>
      <c r="R916" s="193">
        <v>284809.9731</v>
      </c>
      <c r="S916" s="193">
        <v>498417.45299999998</v>
      </c>
      <c r="T916" s="193">
        <v>316082.4007</v>
      </c>
      <c r="U916" s="193">
        <v>553144.20129999996</v>
      </c>
    </row>
    <row r="917" spans="1:21" x14ac:dyDescent="0.25">
      <c r="A917" s="192" t="s">
        <v>659</v>
      </c>
      <c r="B917" s="192" t="s">
        <v>194</v>
      </c>
      <c r="C917" s="192" t="s">
        <v>199</v>
      </c>
      <c r="D917" s="192" t="s">
        <v>455</v>
      </c>
      <c r="E917" s="192" t="s">
        <v>207</v>
      </c>
      <c r="F917" s="192" t="s">
        <v>657</v>
      </c>
      <c r="G917" s="192" t="s">
        <v>4</v>
      </c>
      <c r="H917" s="193">
        <v>102968.5425</v>
      </c>
      <c r="I917" s="193">
        <v>164749.67050000001</v>
      </c>
      <c r="J917" s="193">
        <v>144155.9595</v>
      </c>
      <c r="K917" s="193">
        <v>230649.5387</v>
      </c>
      <c r="L917" s="193">
        <v>185343.37659999999</v>
      </c>
      <c r="M917" s="193">
        <v>296549.4069</v>
      </c>
      <c r="N917" s="193">
        <v>247124.50210000001</v>
      </c>
      <c r="O917" s="193">
        <v>395399.20919999998</v>
      </c>
      <c r="P917" s="193">
        <v>308905.62760000001</v>
      </c>
      <c r="Q917" s="193">
        <v>494249.01140000002</v>
      </c>
      <c r="R917" s="193">
        <v>350093.04460000002</v>
      </c>
      <c r="S917" s="193">
        <v>560148.87970000005</v>
      </c>
      <c r="T917" s="193">
        <v>391280.46159999998</v>
      </c>
      <c r="U917" s="193">
        <v>626048.74789999996</v>
      </c>
    </row>
    <row r="918" spans="1:21" x14ac:dyDescent="0.25">
      <c r="A918" s="192" t="s">
        <v>659</v>
      </c>
      <c r="B918" s="192" t="s">
        <v>194</v>
      </c>
      <c r="C918" s="192" t="s">
        <v>208</v>
      </c>
      <c r="D918" s="192" t="s">
        <v>456</v>
      </c>
      <c r="E918" s="192" t="s">
        <v>209</v>
      </c>
      <c r="F918" s="192" t="s">
        <v>654</v>
      </c>
      <c r="G918" s="192" t="s">
        <v>56</v>
      </c>
      <c r="H918" s="193">
        <v>127867.6109</v>
      </c>
      <c r="I918" s="193">
        <v>223768.31909999999</v>
      </c>
      <c r="J918" s="193">
        <v>165897.31539999999</v>
      </c>
      <c r="K918" s="193">
        <v>290320.30200000003</v>
      </c>
      <c r="L918" s="193">
        <v>198899.23329999999</v>
      </c>
      <c r="M918" s="193">
        <v>348073.65830000001</v>
      </c>
      <c r="N918" s="193">
        <v>237830.2236</v>
      </c>
      <c r="O918" s="193">
        <v>416202.89140000002</v>
      </c>
      <c r="P918" s="193">
        <v>280559.67249999999</v>
      </c>
      <c r="Q918" s="193">
        <v>490979.42680000002</v>
      </c>
      <c r="R918" s="193">
        <v>307727.52789999999</v>
      </c>
      <c r="S918" s="193">
        <v>538523.17379999999</v>
      </c>
      <c r="T918" s="193">
        <v>332337.9754</v>
      </c>
      <c r="U918" s="193">
        <v>581591.45700000005</v>
      </c>
    </row>
    <row r="919" spans="1:21" x14ac:dyDescent="0.25">
      <c r="A919" s="192" t="s">
        <v>659</v>
      </c>
      <c r="B919" s="192" t="s">
        <v>194</v>
      </c>
      <c r="C919" s="192" t="s">
        <v>208</v>
      </c>
      <c r="D919" s="192" t="s">
        <v>456</v>
      </c>
      <c r="E919" s="192" t="s">
        <v>209</v>
      </c>
      <c r="F919" s="192" t="s">
        <v>655</v>
      </c>
      <c r="G919" s="192" t="s">
        <v>5</v>
      </c>
      <c r="H919" s="193">
        <v>110537.99159999999</v>
      </c>
      <c r="I919" s="193">
        <v>193441.4852</v>
      </c>
      <c r="J919" s="193">
        <v>145204.36550000001</v>
      </c>
      <c r="K919" s="193">
        <v>254107.63949999999</v>
      </c>
      <c r="L919" s="193">
        <v>176882.10519999999</v>
      </c>
      <c r="M919" s="193">
        <v>309543.68420000002</v>
      </c>
      <c r="N919" s="193">
        <v>217650.5575</v>
      </c>
      <c r="O919" s="193">
        <v>380888.47560000001</v>
      </c>
      <c r="P919" s="193">
        <v>259259.7965</v>
      </c>
      <c r="Q919" s="193">
        <v>453704.64380000002</v>
      </c>
      <c r="R919" s="193">
        <v>286477.58110000001</v>
      </c>
      <c r="S919" s="193">
        <v>501335.76699999999</v>
      </c>
      <c r="T919" s="193">
        <v>311475.84509999998</v>
      </c>
      <c r="U919" s="193">
        <v>545082.72880000004</v>
      </c>
    </row>
    <row r="920" spans="1:21" x14ac:dyDescent="0.25">
      <c r="A920" s="192" t="s">
        <v>659</v>
      </c>
      <c r="B920" s="192" t="s">
        <v>194</v>
      </c>
      <c r="C920" s="192" t="s">
        <v>208</v>
      </c>
      <c r="D920" s="192" t="s">
        <v>456</v>
      </c>
      <c r="E920" s="192" t="s">
        <v>209</v>
      </c>
      <c r="F920" s="192" t="s">
        <v>656</v>
      </c>
      <c r="G920" s="192" t="s">
        <v>6</v>
      </c>
      <c r="H920" s="193">
        <v>99856.513000000006</v>
      </c>
      <c r="I920" s="193">
        <v>174748.8976</v>
      </c>
      <c r="J920" s="193">
        <v>135679.65900000001</v>
      </c>
      <c r="K920" s="193">
        <v>237439.40330000001</v>
      </c>
      <c r="L920" s="193">
        <v>171404.97880000001</v>
      </c>
      <c r="M920" s="193">
        <v>299958.71289999998</v>
      </c>
      <c r="N920" s="193">
        <v>225489.1875</v>
      </c>
      <c r="O920" s="193">
        <v>394606.07809999998</v>
      </c>
      <c r="P920" s="193">
        <v>279001.37420000002</v>
      </c>
      <c r="Q920" s="193">
        <v>488252.40490000002</v>
      </c>
      <c r="R920" s="193">
        <v>314040.58539999998</v>
      </c>
      <c r="S920" s="193">
        <v>549571.02430000005</v>
      </c>
      <c r="T920" s="193">
        <v>348571.33240000001</v>
      </c>
      <c r="U920" s="193">
        <v>609999.83180000004</v>
      </c>
    </row>
    <row r="921" spans="1:21" x14ac:dyDescent="0.25">
      <c r="A921" s="192" t="s">
        <v>659</v>
      </c>
      <c r="B921" s="192" t="s">
        <v>194</v>
      </c>
      <c r="C921" s="192" t="s">
        <v>208</v>
      </c>
      <c r="D921" s="192" t="s">
        <v>456</v>
      </c>
      <c r="E921" s="192" t="s">
        <v>209</v>
      </c>
      <c r="F921" s="192" t="s">
        <v>657</v>
      </c>
      <c r="G921" s="192" t="s">
        <v>4</v>
      </c>
      <c r="H921" s="193">
        <v>112816.58199999999</v>
      </c>
      <c r="I921" s="193">
        <v>180506.53390000001</v>
      </c>
      <c r="J921" s="193">
        <v>157943.21479999999</v>
      </c>
      <c r="K921" s="193">
        <v>252709.14739999999</v>
      </c>
      <c r="L921" s="193">
        <v>203069.84760000001</v>
      </c>
      <c r="M921" s="193">
        <v>324911.761</v>
      </c>
      <c r="N921" s="193">
        <v>270759.79680000001</v>
      </c>
      <c r="O921" s="193">
        <v>433215.6814</v>
      </c>
      <c r="P921" s="193">
        <v>338449.74599999998</v>
      </c>
      <c r="Q921" s="193">
        <v>541519.60160000005</v>
      </c>
      <c r="R921" s="193">
        <v>383576.37880000001</v>
      </c>
      <c r="S921" s="193">
        <v>613722.21530000004</v>
      </c>
      <c r="T921" s="193">
        <v>428703.01160000003</v>
      </c>
      <c r="U921" s="193">
        <v>685924.82869999995</v>
      </c>
    </row>
    <row r="922" spans="1:21" x14ac:dyDescent="0.25">
      <c r="A922" s="192" t="s">
        <v>659</v>
      </c>
      <c r="B922" s="192" t="s">
        <v>194</v>
      </c>
      <c r="C922" s="192" t="s">
        <v>208</v>
      </c>
      <c r="D922" s="192" t="s">
        <v>456</v>
      </c>
      <c r="E922" s="192" t="s">
        <v>210</v>
      </c>
      <c r="F922" s="192" t="s">
        <v>654</v>
      </c>
      <c r="G922" s="192" t="s">
        <v>56</v>
      </c>
      <c r="H922" s="193">
        <v>116660.50019999999</v>
      </c>
      <c r="I922" s="193">
        <v>204155.87539999999</v>
      </c>
      <c r="J922" s="193">
        <v>151371.56159999999</v>
      </c>
      <c r="K922" s="193">
        <v>264900.2328</v>
      </c>
      <c r="L922" s="193">
        <v>181493.45600000001</v>
      </c>
      <c r="M922" s="193">
        <v>317613.54790000001</v>
      </c>
      <c r="N922" s="193">
        <v>217031.95389999999</v>
      </c>
      <c r="O922" s="193">
        <v>379805.9192</v>
      </c>
      <c r="P922" s="193">
        <v>256037.0888</v>
      </c>
      <c r="Q922" s="193">
        <v>448064.90539999999</v>
      </c>
      <c r="R922" s="193">
        <v>280835.71230000001</v>
      </c>
      <c r="S922" s="193">
        <v>491462.4964</v>
      </c>
      <c r="T922" s="193">
        <v>303309.16529999999</v>
      </c>
      <c r="U922" s="193">
        <v>530791.03929999995</v>
      </c>
    </row>
    <row r="923" spans="1:21" x14ac:dyDescent="0.25">
      <c r="A923" s="192" t="s">
        <v>659</v>
      </c>
      <c r="B923" s="192" t="s">
        <v>194</v>
      </c>
      <c r="C923" s="192" t="s">
        <v>208</v>
      </c>
      <c r="D923" s="192" t="s">
        <v>456</v>
      </c>
      <c r="E923" s="192" t="s">
        <v>210</v>
      </c>
      <c r="F923" s="192" t="s">
        <v>655</v>
      </c>
      <c r="G923" s="192" t="s">
        <v>5</v>
      </c>
      <c r="H923" s="193">
        <v>100788.5129</v>
      </c>
      <c r="I923" s="193">
        <v>176379.8976</v>
      </c>
      <c r="J923" s="193">
        <v>132419.14060000001</v>
      </c>
      <c r="K923" s="193">
        <v>231733.49609999999</v>
      </c>
      <c r="L923" s="193">
        <v>161328.23639999999</v>
      </c>
      <c r="M923" s="193">
        <v>282324.41379999998</v>
      </c>
      <c r="N923" s="193">
        <v>198549.6433</v>
      </c>
      <c r="O923" s="193">
        <v>347461.87579999998</v>
      </c>
      <c r="P923" s="193">
        <v>236528.7917</v>
      </c>
      <c r="Q923" s="193">
        <v>413925.38549999997</v>
      </c>
      <c r="R923" s="193">
        <v>261369.92739999999</v>
      </c>
      <c r="S923" s="193">
        <v>457397.37300000002</v>
      </c>
      <c r="T923" s="193">
        <v>284191.43819999998</v>
      </c>
      <c r="U923" s="193">
        <v>497335.01689999999</v>
      </c>
    </row>
    <row r="924" spans="1:21" x14ac:dyDescent="0.25">
      <c r="A924" s="192" t="s">
        <v>659</v>
      </c>
      <c r="B924" s="192" t="s">
        <v>194</v>
      </c>
      <c r="C924" s="192" t="s">
        <v>208</v>
      </c>
      <c r="D924" s="192" t="s">
        <v>456</v>
      </c>
      <c r="E924" s="192" t="s">
        <v>210</v>
      </c>
      <c r="F924" s="192" t="s">
        <v>656</v>
      </c>
      <c r="G924" s="192" t="s">
        <v>6</v>
      </c>
      <c r="H924" s="193">
        <v>90978.316600000006</v>
      </c>
      <c r="I924" s="193">
        <v>159212.05410000001</v>
      </c>
      <c r="J924" s="193">
        <v>123596.68090000001</v>
      </c>
      <c r="K924" s="193">
        <v>216294.19149999999</v>
      </c>
      <c r="L924" s="193">
        <v>156125.44709999999</v>
      </c>
      <c r="M924" s="193">
        <v>273219.53240000003</v>
      </c>
      <c r="N924" s="193">
        <v>205373.08670000001</v>
      </c>
      <c r="O924" s="193">
        <v>359402.90179999999</v>
      </c>
      <c r="P924" s="193">
        <v>254096.81839999999</v>
      </c>
      <c r="Q924" s="193">
        <v>444669.43219999998</v>
      </c>
      <c r="R924" s="193">
        <v>285997.18609999999</v>
      </c>
      <c r="S924" s="193">
        <v>500495.07569999999</v>
      </c>
      <c r="T924" s="193">
        <v>317431.8578</v>
      </c>
      <c r="U924" s="193">
        <v>555505.75120000006</v>
      </c>
    </row>
    <row r="925" spans="1:21" x14ac:dyDescent="0.25">
      <c r="A925" s="192" t="s">
        <v>659</v>
      </c>
      <c r="B925" s="192" t="s">
        <v>194</v>
      </c>
      <c r="C925" s="192" t="s">
        <v>208</v>
      </c>
      <c r="D925" s="192" t="s">
        <v>456</v>
      </c>
      <c r="E925" s="192" t="s">
        <v>210</v>
      </c>
      <c r="F925" s="192" t="s">
        <v>657</v>
      </c>
      <c r="G925" s="192" t="s">
        <v>4</v>
      </c>
      <c r="H925" s="193">
        <v>102927.1053</v>
      </c>
      <c r="I925" s="193">
        <v>164683.37090000001</v>
      </c>
      <c r="J925" s="193">
        <v>144097.9473</v>
      </c>
      <c r="K925" s="193">
        <v>230556.71909999999</v>
      </c>
      <c r="L925" s="193">
        <v>185268.78950000001</v>
      </c>
      <c r="M925" s="193">
        <v>296430.0675</v>
      </c>
      <c r="N925" s="193">
        <v>247025.0526</v>
      </c>
      <c r="O925" s="193">
        <v>395240.09009999997</v>
      </c>
      <c r="P925" s="193">
        <v>308781.31579999998</v>
      </c>
      <c r="Q925" s="193">
        <v>494050.11259999999</v>
      </c>
      <c r="R925" s="193">
        <v>349952.15789999999</v>
      </c>
      <c r="S925" s="193">
        <v>559923.46089999995</v>
      </c>
      <c r="T925" s="193">
        <v>391123</v>
      </c>
      <c r="U925" s="193">
        <v>625796.80929999996</v>
      </c>
    </row>
    <row r="926" spans="1:21" x14ac:dyDescent="0.25">
      <c r="A926" s="192" t="s">
        <v>659</v>
      </c>
      <c r="B926" s="192" t="s">
        <v>194</v>
      </c>
      <c r="C926" s="192" t="s">
        <v>208</v>
      </c>
      <c r="D926" s="192" t="s">
        <v>456</v>
      </c>
      <c r="E926" s="192" t="s">
        <v>573</v>
      </c>
      <c r="F926" s="192" t="s">
        <v>654</v>
      </c>
      <c r="G926" s="192" t="s">
        <v>56</v>
      </c>
      <c r="H926" s="193">
        <v>119253.68399999999</v>
      </c>
      <c r="I926" s="193">
        <v>208693.94699999999</v>
      </c>
      <c r="J926" s="193">
        <v>154806.24660000001</v>
      </c>
      <c r="K926" s="193">
        <v>270910.9314</v>
      </c>
      <c r="L926" s="193">
        <v>185657.77220000001</v>
      </c>
      <c r="M926" s="193">
        <v>324901.10129999998</v>
      </c>
      <c r="N926" s="193">
        <v>222080.9492</v>
      </c>
      <c r="O926" s="193">
        <v>388641.66090000002</v>
      </c>
      <c r="P926" s="193">
        <v>262053.1151</v>
      </c>
      <c r="Q926" s="193">
        <v>458592.95140000002</v>
      </c>
      <c r="R926" s="193">
        <v>287460.43160000001</v>
      </c>
      <c r="S926" s="193">
        <v>503055.75530000002</v>
      </c>
      <c r="T926" s="193">
        <v>310529.86599999998</v>
      </c>
      <c r="U926" s="193">
        <v>543427.26560000004</v>
      </c>
    </row>
    <row r="927" spans="1:21" x14ac:dyDescent="0.25">
      <c r="A927" s="192" t="s">
        <v>659</v>
      </c>
      <c r="B927" s="192" t="s">
        <v>194</v>
      </c>
      <c r="C927" s="192" t="s">
        <v>208</v>
      </c>
      <c r="D927" s="192" t="s">
        <v>456</v>
      </c>
      <c r="E927" s="192" t="s">
        <v>573</v>
      </c>
      <c r="F927" s="192" t="s">
        <v>655</v>
      </c>
      <c r="G927" s="192" t="s">
        <v>5</v>
      </c>
      <c r="H927" s="193">
        <v>102733.86109999999</v>
      </c>
      <c r="I927" s="193">
        <v>179784.25690000001</v>
      </c>
      <c r="J927" s="193">
        <v>135080.25820000001</v>
      </c>
      <c r="K927" s="193">
        <v>236390.45170000001</v>
      </c>
      <c r="L927" s="193">
        <v>164669.48329999999</v>
      </c>
      <c r="M927" s="193">
        <v>288171.59570000001</v>
      </c>
      <c r="N927" s="193">
        <v>202844.25930000001</v>
      </c>
      <c r="O927" s="193">
        <v>354977.45370000001</v>
      </c>
      <c r="P927" s="193">
        <v>241748.5618</v>
      </c>
      <c r="Q927" s="193">
        <v>423059.98310000001</v>
      </c>
      <c r="R927" s="193">
        <v>267184.68699999998</v>
      </c>
      <c r="S927" s="193">
        <v>467573.2022</v>
      </c>
      <c r="T927" s="193">
        <v>290582.12969999999</v>
      </c>
      <c r="U927" s="193">
        <v>508518.72690000001</v>
      </c>
    </row>
    <row r="928" spans="1:21" x14ac:dyDescent="0.25">
      <c r="A928" s="192" t="s">
        <v>659</v>
      </c>
      <c r="B928" s="192" t="s">
        <v>194</v>
      </c>
      <c r="C928" s="192" t="s">
        <v>208</v>
      </c>
      <c r="D928" s="192" t="s">
        <v>456</v>
      </c>
      <c r="E928" s="192" t="s">
        <v>573</v>
      </c>
      <c r="F928" s="192" t="s">
        <v>656</v>
      </c>
      <c r="G928" s="192" t="s">
        <v>6</v>
      </c>
      <c r="H928" s="193">
        <v>92392.916299999997</v>
      </c>
      <c r="I928" s="193">
        <v>161687.60370000001</v>
      </c>
      <c r="J928" s="193">
        <v>125423.1222</v>
      </c>
      <c r="K928" s="193">
        <v>219490.4639</v>
      </c>
      <c r="L928" s="193">
        <v>158360.07310000001</v>
      </c>
      <c r="M928" s="193">
        <v>277130.12770000001</v>
      </c>
      <c r="N928" s="193">
        <v>208238.54010000001</v>
      </c>
      <c r="O928" s="193">
        <v>364417.44510000001</v>
      </c>
      <c r="P928" s="193">
        <v>257571.7151</v>
      </c>
      <c r="Q928" s="193">
        <v>450750.50140000001</v>
      </c>
      <c r="R928" s="193">
        <v>289854.61849999998</v>
      </c>
      <c r="S928" s="193">
        <v>507245.58230000001</v>
      </c>
      <c r="T928" s="193">
        <v>321652.81780000002</v>
      </c>
      <c r="U928" s="193">
        <v>562892.43119999999</v>
      </c>
    </row>
    <row r="929" spans="1:21" x14ac:dyDescent="0.25">
      <c r="A929" s="192" t="s">
        <v>659</v>
      </c>
      <c r="B929" s="192" t="s">
        <v>194</v>
      </c>
      <c r="C929" s="192" t="s">
        <v>208</v>
      </c>
      <c r="D929" s="192" t="s">
        <v>456</v>
      </c>
      <c r="E929" s="192" t="s">
        <v>573</v>
      </c>
      <c r="F929" s="192" t="s">
        <v>657</v>
      </c>
      <c r="G929" s="192" t="s">
        <v>4</v>
      </c>
      <c r="H929" s="193">
        <v>105207.6384</v>
      </c>
      <c r="I929" s="193">
        <v>168332.22399999999</v>
      </c>
      <c r="J929" s="193">
        <v>147290.6937</v>
      </c>
      <c r="K929" s="193">
        <v>235665.11350000001</v>
      </c>
      <c r="L929" s="193">
        <v>189373.74909999999</v>
      </c>
      <c r="M929" s="193">
        <v>302998.00309999997</v>
      </c>
      <c r="N929" s="193">
        <v>252498.3322</v>
      </c>
      <c r="O929" s="193">
        <v>403997.33740000002</v>
      </c>
      <c r="P929" s="193">
        <v>315622.91519999999</v>
      </c>
      <c r="Q929" s="193">
        <v>504996.67170000001</v>
      </c>
      <c r="R929" s="193">
        <v>357705.9706</v>
      </c>
      <c r="S929" s="193">
        <v>572329.56140000001</v>
      </c>
      <c r="T929" s="193">
        <v>399789.02590000001</v>
      </c>
      <c r="U929" s="193">
        <v>639662.45090000005</v>
      </c>
    </row>
    <row r="930" spans="1:21" x14ac:dyDescent="0.25">
      <c r="A930" s="192" t="s">
        <v>659</v>
      </c>
      <c r="B930" s="192" t="s">
        <v>194</v>
      </c>
      <c r="C930" s="192" t="s">
        <v>208</v>
      </c>
      <c r="D930" s="192" t="s">
        <v>456</v>
      </c>
      <c r="E930" s="192" t="s">
        <v>211</v>
      </c>
      <c r="F930" s="192" t="s">
        <v>654</v>
      </c>
      <c r="G930" s="192" t="s">
        <v>56</v>
      </c>
      <c r="H930" s="193">
        <v>129658.42170000001</v>
      </c>
      <c r="I930" s="193">
        <v>226902.23800000001</v>
      </c>
      <c r="J930" s="193">
        <v>168163.2133</v>
      </c>
      <c r="K930" s="193">
        <v>294285.62329999998</v>
      </c>
      <c r="L930" s="193">
        <v>201577.9143</v>
      </c>
      <c r="M930" s="193">
        <v>352761.35</v>
      </c>
      <c r="N930" s="193">
        <v>240976.22459999999</v>
      </c>
      <c r="O930" s="193">
        <v>421708.39319999999</v>
      </c>
      <c r="P930" s="193">
        <v>284221.83649999998</v>
      </c>
      <c r="Q930" s="193">
        <v>497388.21380000003</v>
      </c>
      <c r="R930" s="193">
        <v>311722.91509999998</v>
      </c>
      <c r="S930" s="193">
        <v>545515.10140000004</v>
      </c>
      <c r="T930" s="193">
        <v>336598.7071</v>
      </c>
      <c r="U930" s="193">
        <v>589047.73750000005</v>
      </c>
    </row>
    <row r="931" spans="1:21" x14ac:dyDescent="0.25">
      <c r="A931" s="192" t="s">
        <v>659</v>
      </c>
      <c r="B931" s="192" t="s">
        <v>194</v>
      </c>
      <c r="C931" s="192" t="s">
        <v>208</v>
      </c>
      <c r="D931" s="192" t="s">
        <v>456</v>
      </c>
      <c r="E931" s="192" t="s">
        <v>211</v>
      </c>
      <c r="F931" s="192" t="s">
        <v>655</v>
      </c>
      <c r="G931" s="192" t="s">
        <v>5</v>
      </c>
      <c r="H931" s="193">
        <v>112328.8023</v>
      </c>
      <c r="I931" s="193">
        <v>196575.40410000001</v>
      </c>
      <c r="J931" s="193">
        <v>147470.26329999999</v>
      </c>
      <c r="K931" s="193">
        <v>258072.9607</v>
      </c>
      <c r="L931" s="193">
        <v>179560.7862</v>
      </c>
      <c r="M931" s="193">
        <v>314231.37589999998</v>
      </c>
      <c r="N931" s="193">
        <v>220796.55850000001</v>
      </c>
      <c r="O931" s="193">
        <v>386393.97739999997</v>
      </c>
      <c r="P931" s="193">
        <v>262921.96049999999</v>
      </c>
      <c r="Q931" s="193">
        <v>460113.43079999997</v>
      </c>
      <c r="R931" s="193">
        <v>290485.7182</v>
      </c>
      <c r="S931" s="193">
        <v>508350.00699999998</v>
      </c>
      <c r="T931" s="193">
        <v>315777.61670000001</v>
      </c>
      <c r="U931" s="193">
        <v>552610.82920000004</v>
      </c>
    </row>
    <row r="932" spans="1:21" x14ac:dyDescent="0.25">
      <c r="A932" s="192" t="s">
        <v>659</v>
      </c>
      <c r="B932" s="192" t="s">
        <v>194</v>
      </c>
      <c r="C932" s="192" t="s">
        <v>208</v>
      </c>
      <c r="D932" s="192" t="s">
        <v>456</v>
      </c>
      <c r="E932" s="192" t="s">
        <v>211</v>
      </c>
      <c r="F932" s="192" t="s">
        <v>656</v>
      </c>
      <c r="G932" s="192" t="s">
        <v>6</v>
      </c>
      <c r="H932" s="193">
        <v>101754.95789999999</v>
      </c>
      <c r="I932" s="193">
        <v>178071.1764</v>
      </c>
      <c r="J932" s="193">
        <v>138337.48199999999</v>
      </c>
      <c r="K932" s="193">
        <v>242090.59359999999</v>
      </c>
      <c r="L932" s="193">
        <v>174822.17980000001</v>
      </c>
      <c r="M932" s="193">
        <v>305938.81469999999</v>
      </c>
      <c r="N932" s="193">
        <v>230045.45559999999</v>
      </c>
      <c r="O932" s="193">
        <v>402579.54729999998</v>
      </c>
      <c r="P932" s="193">
        <v>284696.70939999999</v>
      </c>
      <c r="Q932" s="193">
        <v>498219.2414</v>
      </c>
      <c r="R932" s="193">
        <v>320495.29849999998</v>
      </c>
      <c r="S932" s="193">
        <v>560866.77229999995</v>
      </c>
      <c r="T932" s="193">
        <v>355785.42349999998</v>
      </c>
      <c r="U932" s="193">
        <v>622624.49120000005</v>
      </c>
    </row>
    <row r="933" spans="1:21" x14ac:dyDescent="0.25">
      <c r="A933" s="192" t="s">
        <v>659</v>
      </c>
      <c r="B933" s="192" t="s">
        <v>194</v>
      </c>
      <c r="C933" s="192" t="s">
        <v>208</v>
      </c>
      <c r="D933" s="192" t="s">
        <v>456</v>
      </c>
      <c r="E933" s="192" t="s">
        <v>211</v>
      </c>
      <c r="F933" s="192" t="s">
        <v>657</v>
      </c>
      <c r="G933" s="192" t="s">
        <v>4</v>
      </c>
      <c r="H933" s="193">
        <v>114402.6701</v>
      </c>
      <c r="I933" s="193">
        <v>183044.27480000001</v>
      </c>
      <c r="J933" s="193">
        <v>160163.73800000001</v>
      </c>
      <c r="K933" s="193">
        <v>256261.9846</v>
      </c>
      <c r="L933" s="193">
        <v>205924.80609999999</v>
      </c>
      <c r="M933" s="193">
        <v>329479.69469999999</v>
      </c>
      <c r="N933" s="193">
        <v>274566.4081</v>
      </c>
      <c r="O933" s="193">
        <v>439306.25949999999</v>
      </c>
      <c r="P933" s="193">
        <v>343208.01010000001</v>
      </c>
      <c r="Q933" s="193">
        <v>549132.82429999998</v>
      </c>
      <c r="R933" s="193">
        <v>388969.07819999999</v>
      </c>
      <c r="S933" s="193">
        <v>622350.53430000006</v>
      </c>
      <c r="T933" s="193">
        <v>434730.14610000001</v>
      </c>
      <c r="U933" s="193">
        <v>695568.24419999996</v>
      </c>
    </row>
    <row r="934" spans="1:21" x14ac:dyDescent="0.25">
      <c r="A934" s="192" t="s">
        <v>659</v>
      </c>
      <c r="B934" s="192" t="s">
        <v>194</v>
      </c>
      <c r="C934" s="192" t="s">
        <v>208</v>
      </c>
      <c r="D934" s="192" t="s">
        <v>456</v>
      </c>
      <c r="E934" s="192" t="s">
        <v>212</v>
      </c>
      <c r="F934" s="192" t="s">
        <v>654</v>
      </c>
      <c r="G934" s="192" t="s">
        <v>56</v>
      </c>
      <c r="H934" s="193">
        <v>122938.0272</v>
      </c>
      <c r="I934" s="193">
        <v>215141.54749999999</v>
      </c>
      <c r="J934" s="193">
        <v>159544.79060000001</v>
      </c>
      <c r="K934" s="193">
        <v>279203.3836</v>
      </c>
      <c r="L934" s="193">
        <v>191311.51019999999</v>
      </c>
      <c r="M934" s="193">
        <v>334795.14279999997</v>
      </c>
      <c r="N934" s="193">
        <v>228800.12100000001</v>
      </c>
      <c r="O934" s="193">
        <v>400400.21169999999</v>
      </c>
      <c r="P934" s="193">
        <v>269944.0208</v>
      </c>
      <c r="Q934" s="193">
        <v>472402.03649999999</v>
      </c>
      <c r="R934" s="193">
        <v>296099.98200000002</v>
      </c>
      <c r="S934" s="193">
        <v>518174.96860000002</v>
      </c>
      <c r="T934" s="193">
        <v>319821.20049999998</v>
      </c>
      <c r="U934" s="193">
        <v>559687.10069999995</v>
      </c>
    </row>
    <row r="935" spans="1:21" x14ac:dyDescent="0.25">
      <c r="A935" s="192" t="s">
        <v>659</v>
      </c>
      <c r="B935" s="192" t="s">
        <v>194</v>
      </c>
      <c r="C935" s="192" t="s">
        <v>208</v>
      </c>
      <c r="D935" s="192" t="s">
        <v>456</v>
      </c>
      <c r="E935" s="192" t="s">
        <v>212</v>
      </c>
      <c r="F935" s="192" t="s">
        <v>655</v>
      </c>
      <c r="G935" s="192" t="s">
        <v>5</v>
      </c>
      <c r="H935" s="193">
        <v>106094.2864</v>
      </c>
      <c r="I935" s="193">
        <v>185665.0013</v>
      </c>
      <c r="J935" s="193">
        <v>139432.01850000001</v>
      </c>
      <c r="K935" s="193">
        <v>244006.03229999999</v>
      </c>
      <c r="L935" s="193">
        <v>169911.68659999999</v>
      </c>
      <c r="M935" s="193">
        <v>297345.45150000002</v>
      </c>
      <c r="N935" s="193">
        <v>209186.2415</v>
      </c>
      <c r="O935" s="193">
        <v>366075.92259999999</v>
      </c>
      <c r="P935" s="193">
        <v>249241.3394</v>
      </c>
      <c r="Q935" s="193">
        <v>436172.34399999998</v>
      </c>
      <c r="R935" s="193">
        <v>275436.25760000001</v>
      </c>
      <c r="S935" s="193">
        <v>482013.45079999999</v>
      </c>
      <c r="T935" s="193">
        <v>299513.17940000002</v>
      </c>
      <c r="U935" s="193">
        <v>524148.06400000001</v>
      </c>
    </row>
    <row r="936" spans="1:21" x14ac:dyDescent="0.25">
      <c r="A936" s="192" t="s">
        <v>659</v>
      </c>
      <c r="B936" s="192" t="s">
        <v>194</v>
      </c>
      <c r="C936" s="192" t="s">
        <v>208</v>
      </c>
      <c r="D936" s="192" t="s">
        <v>456</v>
      </c>
      <c r="E936" s="192" t="s">
        <v>212</v>
      </c>
      <c r="F936" s="192" t="s">
        <v>656</v>
      </c>
      <c r="G936" s="192" t="s">
        <v>6</v>
      </c>
      <c r="H936" s="193">
        <v>95631.48</v>
      </c>
      <c r="I936" s="193">
        <v>167355.09020000001</v>
      </c>
      <c r="J936" s="193">
        <v>129880.11229999999</v>
      </c>
      <c r="K936" s="193">
        <v>227290.19639999999</v>
      </c>
      <c r="L936" s="193">
        <v>164033.66080000001</v>
      </c>
      <c r="M936" s="193">
        <v>287058.90639999998</v>
      </c>
      <c r="N936" s="193">
        <v>215746.29990000001</v>
      </c>
      <c r="O936" s="193">
        <v>377556.02470000001</v>
      </c>
      <c r="P936" s="193">
        <v>266902.95490000001</v>
      </c>
      <c r="Q936" s="193">
        <v>467080.17109999998</v>
      </c>
      <c r="R936" s="193">
        <v>300389.63160000002</v>
      </c>
      <c r="S936" s="193">
        <v>525681.85530000005</v>
      </c>
      <c r="T936" s="193">
        <v>333382.10029999999</v>
      </c>
      <c r="U936" s="193">
        <v>583418.67559999996</v>
      </c>
    </row>
    <row r="937" spans="1:21" x14ac:dyDescent="0.25">
      <c r="A937" s="192" t="s">
        <v>659</v>
      </c>
      <c r="B937" s="192" t="s">
        <v>194</v>
      </c>
      <c r="C937" s="192" t="s">
        <v>208</v>
      </c>
      <c r="D937" s="192" t="s">
        <v>456</v>
      </c>
      <c r="E937" s="192" t="s">
        <v>212</v>
      </c>
      <c r="F937" s="192" t="s">
        <v>657</v>
      </c>
      <c r="G937" s="192" t="s">
        <v>4</v>
      </c>
      <c r="H937" s="193">
        <v>108462.6922</v>
      </c>
      <c r="I937" s="193">
        <v>173540.3101</v>
      </c>
      <c r="J937" s="193">
        <v>151847.769</v>
      </c>
      <c r="K937" s="193">
        <v>242956.43400000001</v>
      </c>
      <c r="L937" s="193">
        <v>195232.84589999999</v>
      </c>
      <c r="M937" s="193">
        <v>312372.55800000002</v>
      </c>
      <c r="N937" s="193">
        <v>260310.46109999999</v>
      </c>
      <c r="O937" s="193">
        <v>416496.74410000001</v>
      </c>
      <c r="P937" s="193">
        <v>325388.07640000002</v>
      </c>
      <c r="Q937" s="193">
        <v>520620.93</v>
      </c>
      <c r="R937" s="193">
        <v>368773.15330000001</v>
      </c>
      <c r="S937" s="193">
        <v>590037.05409999995</v>
      </c>
      <c r="T937" s="193">
        <v>412158.23019999999</v>
      </c>
      <c r="U937" s="193">
        <v>659453.17799999996</v>
      </c>
    </row>
    <row r="938" spans="1:21" ht="30" x14ac:dyDescent="0.25">
      <c r="A938" s="192" t="s">
        <v>659</v>
      </c>
      <c r="B938" s="192" t="s">
        <v>194</v>
      </c>
      <c r="C938" s="192" t="s">
        <v>208</v>
      </c>
      <c r="D938" s="192" t="s">
        <v>456</v>
      </c>
      <c r="E938" s="192" t="s">
        <v>213</v>
      </c>
      <c r="F938" s="192" t="s">
        <v>654</v>
      </c>
      <c r="G938" s="192" t="s">
        <v>56</v>
      </c>
      <c r="H938" s="193">
        <v>117803.0186</v>
      </c>
      <c r="I938" s="193">
        <v>206155.28270000001</v>
      </c>
      <c r="J938" s="193">
        <v>152778.79269999999</v>
      </c>
      <c r="K938" s="193">
        <v>267362.8873</v>
      </c>
      <c r="L938" s="193">
        <v>183131.0632</v>
      </c>
      <c r="M938" s="193">
        <v>320479.36050000001</v>
      </c>
      <c r="N938" s="193">
        <v>218915.71230000001</v>
      </c>
      <c r="O938" s="193">
        <v>383102.49650000001</v>
      </c>
      <c r="P938" s="193">
        <v>258195.25339999999</v>
      </c>
      <c r="Q938" s="193">
        <v>451841.6936</v>
      </c>
      <c r="R938" s="193">
        <v>283174.9276</v>
      </c>
      <c r="S938" s="193">
        <v>495556.12319999997</v>
      </c>
      <c r="T938" s="193">
        <v>305764.7303</v>
      </c>
      <c r="U938" s="193">
        <v>535088.27789999999</v>
      </c>
    </row>
    <row r="939" spans="1:21" ht="30" x14ac:dyDescent="0.25">
      <c r="A939" s="192" t="s">
        <v>659</v>
      </c>
      <c r="B939" s="192" t="s">
        <v>194</v>
      </c>
      <c r="C939" s="192" t="s">
        <v>208</v>
      </c>
      <c r="D939" s="192" t="s">
        <v>456</v>
      </c>
      <c r="E939" s="192" t="s">
        <v>213</v>
      </c>
      <c r="F939" s="192" t="s">
        <v>655</v>
      </c>
      <c r="G939" s="192" t="s">
        <v>5</v>
      </c>
      <c r="H939" s="193">
        <v>102092.9902</v>
      </c>
      <c r="I939" s="193">
        <v>178662.7329</v>
      </c>
      <c r="J939" s="193">
        <v>134019.76370000001</v>
      </c>
      <c r="K939" s="193">
        <v>234534.5863</v>
      </c>
      <c r="L939" s="193">
        <v>163171.611</v>
      </c>
      <c r="M939" s="193">
        <v>285550.31920000003</v>
      </c>
      <c r="N939" s="193">
        <v>200621.99660000001</v>
      </c>
      <c r="O939" s="193">
        <v>351088.49400000001</v>
      </c>
      <c r="P939" s="193">
        <v>238886.02050000001</v>
      </c>
      <c r="Q939" s="193">
        <v>418050.53580000001</v>
      </c>
      <c r="R939" s="193">
        <v>263924.38270000002</v>
      </c>
      <c r="S939" s="193">
        <v>461867.66979999997</v>
      </c>
      <c r="T939" s="193">
        <v>286895.54550000001</v>
      </c>
      <c r="U939" s="193">
        <v>502067.2047</v>
      </c>
    </row>
    <row r="940" spans="1:21" ht="30" x14ac:dyDescent="0.25">
      <c r="A940" s="192" t="s">
        <v>659</v>
      </c>
      <c r="B940" s="192" t="s">
        <v>194</v>
      </c>
      <c r="C940" s="192" t="s">
        <v>208</v>
      </c>
      <c r="D940" s="192" t="s">
        <v>456</v>
      </c>
      <c r="E940" s="192" t="s">
        <v>213</v>
      </c>
      <c r="F940" s="192" t="s">
        <v>656</v>
      </c>
      <c r="G940" s="192" t="s">
        <v>6</v>
      </c>
      <c r="H940" s="193">
        <v>92523.115399999995</v>
      </c>
      <c r="I940" s="193">
        <v>161915.45209999999</v>
      </c>
      <c r="J940" s="193">
        <v>125797.8988</v>
      </c>
      <c r="K940" s="193">
        <v>220146.323</v>
      </c>
      <c r="L940" s="193">
        <v>158983.99849999999</v>
      </c>
      <c r="M940" s="193">
        <v>278221.99739999999</v>
      </c>
      <c r="N940" s="193">
        <v>209213.00049999999</v>
      </c>
      <c r="O940" s="193">
        <v>366122.75099999999</v>
      </c>
      <c r="P940" s="193">
        <v>258923.4406</v>
      </c>
      <c r="Q940" s="193">
        <v>453116.02100000001</v>
      </c>
      <c r="R940" s="193">
        <v>291487.5539</v>
      </c>
      <c r="S940" s="193">
        <v>510103.2194</v>
      </c>
      <c r="T940" s="193">
        <v>323590.72320000001</v>
      </c>
      <c r="U940" s="193">
        <v>566283.76560000004</v>
      </c>
    </row>
    <row r="941" spans="1:21" ht="30" x14ac:dyDescent="0.25">
      <c r="A941" s="192" t="s">
        <v>659</v>
      </c>
      <c r="B941" s="192" t="s">
        <v>194</v>
      </c>
      <c r="C941" s="192" t="s">
        <v>208</v>
      </c>
      <c r="D941" s="192" t="s">
        <v>456</v>
      </c>
      <c r="E941" s="192" t="s">
        <v>213</v>
      </c>
      <c r="F941" s="192" t="s">
        <v>657</v>
      </c>
      <c r="G941" s="192" t="s">
        <v>4</v>
      </c>
      <c r="H941" s="193">
        <v>103943.0632</v>
      </c>
      <c r="I941" s="193">
        <v>166308.90349999999</v>
      </c>
      <c r="J941" s="193">
        <v>145520.28839999999</v>
      </c>
      <c r="K941" s="193">
        <v>232832.46479999999</v>
      </c>
      <c r="L941" s="193">
        <v>187097.51370000001</v>
      </c>
      <c r="M941" s="193">
        <v>299356.02639999997</v>
      </c>
      <c r="N941" s="193">
        <v>249463.35149999999</v>
      </c>
      <c r="O941" s="193">
        <v>399141.36849999998</v>
      </c>
      <c r="P941" s="193">
        <v>311829.18949999998</v>
      </c>
      <c r="Q941" s="193">
        <v>498926.71059999999</v>
      </c>
      <c r="R941" s="193">
        <v>353406.41470000002</v>
      </c>
      <c r="S941" s="193">
        <v>565450.272</v>
      </c>
      <c r="T941" s="193">
        <v>394983.63990000001</v>
      </c>
      <c r="U941" s="193">
        <v>631973.83330000006</v>
      </c>
    </row>
    <row r="942" spans="1:21" x14ac:dyDescent="0.25">
      <c r="A942" s="192" t="s">
        <v>659</v>
      </c>
      <c r="B942" s="192" t="s">
        <v>194</v>
      </c>
      <c r="C942" s="192" t="s">
        <v>208</v>
      </c>
      <c r="D942" s="192" t="s">
        <v>456</v>
      </c>
      <c r="E942" s="192" t="s">
        <v>174</v>
      </c>
      <c r="F942" s="192" t="s">
        <v>654</v>
      </c>
      <c r="G942" s="192" t="s">
        <v>56</v>
      </c>
      <c r="H942" s="193">
        <v>119202.325</v>
      </c>
      <c r="I942" s="193">
        <v>208604.06880000001</v>
      </c>
      <c r="J942" s="193">
        <v>154702.87460000001</v>
      </c>
      <c r="K942" s="193">
        <v>270730.0306</v>
      </c>
      <c r="L942" s="193">
        <v>185509.58670000001</v>
      </c>
      <c r="M942" s="193">
        <v>324641.77679999999</v>
      </c>
      <c r="N942" s="193">
        <v>221867.36730000001</v>
      </c>
      <c r="O942" s="193">
        <v>388267.89270000003</v>
      </c>
      <c r="P942" s="193">
        <v>261769.82990000001</v>
      </c>
      <c r="Q942" s="193">
        <v>458097.2022</v>
      </c>
      <c r="R942" s="193">
        <v>287136.04749999999</v>
      </c>
      <c r="S942" s="193">
        <v>502488.08309999999</v>
      </c>
      <c r="T942" s="193">
        <v>310144.93469999998</v>
      </c>
      <c r="U942" s="193">
        <v>542753.63580000005</v>
      </c>
    </row>
    <row r="943" spans="1:21" x14ac:dyDescent="0.25">
      <c r="A943" s="192" t="s">
        <v>659</v>
      </c>
      <c r="B943" s="192" t="s">
        <v>194</v>
      </c>
      <c r="C943" s="192" t="s">
        <v>208</v>
      </c>
      <c r="D943" s="192" t="s">
        <v>456</v>
      </c>
      <c r="E943" s="192" t="s">
        <v>174</v>
      </c>
      <c r="F943" s="192" t="s">
        <v>655</v>
      </c>
      <c r="G943" s="192" t="s">
        <v>5</v>
      </c>
      <c r="H943" s="193">
        <v>102844.46090000001</v>
      </c>
      <c r="I943" s="193">
        <v>179977.80669999999</v>
      </c>
      <c r="J943" s="193">
        <v>135170.27799999999</v>
      </c>
      <c r="K943" s="193">
        <v>236547.9866</v>
      </c>
      <c r="L943" s="193">
        <v>164727.06520000001</v>
      </c>
      <c r="M943" s="193">
        <v>288272.36410000001</v>
      </c>
      <c r="N943" s="193">
        <v>202819.27230000001</v>
      </c>
      <c r="O943" s="193">
        <v>354933.72649999999</v>
      </c>
      <c r="P943" s="193">
        <v>241664.3406</v>
      </c>
      <c r="Q943" s="193">
        <v>422912.59600000002</v>
      </c>
      <c r="R943" s="193">
        <v>267067.0429</v>
      </c>
      <c r="S943" s="193">
        <v>467367.32490000001</v>
      </c>
      <c r="T943" s="193">
        <v>290418.38069999998</v>
      </c>
      <c r="U943" s="193">
        <v>508232.16619999998</v>
      </c>
    </row>
    <row r="944" spans="1:21" x14ac:dyDescent="0.25">
      <c r="A944" s="192" t="s">
        <v>659</v>
      </c>
      <c r="B944" s="192" t="s">
        <v>194</v>
      </c>
      <c r="C944" s="192" t="s">
        <v>208</v>
      </c>
      <c r="D944" s="192" t="s">
        <v>456</v>
      </c>
      <c r="E944" s="192" t="s">
        <v>174</v>
      </c>
      <c r="F944" s="192" t="s">
        <v>656</v>
      </c>
      <c r="G944" s="192" t="s">
        <v>6</v>
      </c>
      <c r="H944" s="193">
        <v>92672.081399999995</v>
      </c>
      <c r="I944" s="193">
        <v>162176.14249999999</v>
      </c>
      <c r="J944" s="193">
        <v>125852.4529</v>
      </c>
      <c r="K944" s="193">
        <v>220241.79259999999</v>
      </c>
      <c r="L944" s="193">
        <v>158940.48360000001</v>
      </c>
      <c r="M944" s="193">
        <v>278145.84620000003</v>
      </c>
      <c r="N944" s="193">
        <v>209040.9327</v>
      </c>
      <c r="O944" s="193">
        <v>365821.6323</v>
      </c>
      <c r="P944" s="193">
        <v>258601.43599999999</v>
      </c>
      <c r="Q944" s="193">
        <v>452552.51299999998</v>
      </c>
      <c r="R944" s="193">
        <v>291041.83140000002</v>
      </c>
      <c r="S944" s="193">
        <v>509323.20490000001</v>
      </c>
      <c r="T944" s="193">
        <v>323002.27480000001</v>
      </c>
      <c r="U944" s="193">
        <v>565253.98100000003</v>
      </c>
    </row>
    <row r="945" spans="1:21" x14ac:dyDescent="0.25">
      <c r="A945" s="192" t="s">
        <v>659</v>
      </c>
      <c r="B945" s="192" t="s">
        <v>194</v>
      </c>
      <c r="C945" s="192" t="s">
        <v>208</v>
      </c>
      <c r="D945" s="192" t="s">
        <v>456</v>
      </c>
      <c r="E945" s="192" t="s">
        <v>174</v>
      </c>
      <c r="F945" s="192" t="s">
        <v>657</v>
      </c>
      <c r="G945" s="192" t="s">
        <v>4</v>
      </c>
      <c r="H945" s="193">
        <v>105166.20110000001</v>
      </c>
      <c r="I945" s="193">
        <v>168265.92430000001</v>
      </c>
      <c r="J945" s="193">
        <v>147232.68160000001</v>
      </c>
      <c r="K945" s="193">
        <v>235572.29399999999</v>
      </c>
      <c r="L945" s="193">
        <v>189299.16200000001</v>
      </c>
      <c r="M945" s="193">
        <v>302878.66369999998</v>
      </c>
      <c r="N945" s="193">
        <v>252398.88269999999</v>
      </c>
      <c r="O945" s="193">
        <v>403838.21830000001</v>
      </c>
      <c r="P945" s="193">
        <v>315498.60330000002</v>
      </c>
      <c r="Q945" s="193">
        <v>504797.77289999998</v>
      </c>
      <c r="R945" s="193">
        <v>357565.08380000002</v>
      </c>
      <c r="S945" s="193">
        <v>572104.14269999997</v>
      </c>
      <c r="T945" s="193">
        <v>399631.56420000002</v>
      </c>
      <c r="U945" s="193">
        <v>639410.51229999994</v>
      </c>
    </row>
    <row r="946" spans="1:21" x14ac:dyDescent="0.25">
      <c r="A946" s="192" t="s">
        <v>659</v>
      </c>
      <c r="B946" s="192" t="s">
        <v>194</v>
      </c>
      <c r="C946" s="192" t="s">
        <v>208</v>
      </c>
      <c r="D946" s="192" t="s">
        <v>456</v>
      </c>
      <c r="E946" s="192" t="s">
        <v>574</v>
      </c>
      <c r="F946" s="192" t="s">
        <v>654</v>
      </c>
      <c r="G946" s="192" t="s">
        <v>56</v>
      </c>
      <c r="H946" s="193">
        <v>119202.325</v>
      </c>
      <c r="I946" s="193">
        <v>208604.06880000001</v>
      </c>
      <c r="J946" s="193">
        <v>154702.87460000001</v>
      </c>
      <c r="K946" s="193">
        <v>270730.0306</v>
      </c>
      <c r="L946" s="193">
        <v>185509.58670000001</v>
      </c>
      <c r="M946" s="193">
        <v>324641.77679999999</v>
      </c>
      <c r="N946" s="193">
        <v>221867.36730000001</v>
      </c>
      <c r="O946" s="193">
        <v>388267.89270000003</v>
      </c>
      <c r="P946" s="193">
        <v>261769.82990000001</v>
      </c>
      <c r="Q946" s="193">
        <v>458097.2022</v>
      </c>
      <c r="R946" s="193">
        <v>287136.04749999999</v>
      </c>
      <c r="S946" s="193">
        <v>502488.08309999999</v>
      </c>
      <c r="T946" s="193">
        <v>310144.93469999998</v>
      </c>
      <c r="U946" s="193">
        <v>542753.63580000005</v>
      </c>
    </row>
    <row r="947" spans="1:21" x14ac:dyDescent="0.25">
      <c r="A947" s="192" t="s">
        <v>659</v>
      </c>
      <c r="B947" s="192" t="s">
        <v>194</v>
      </c>
      <c r="C947" s="192" t="s">
        <v>208</v>
      </c>
      <c r="D947" s="192" t="s">
        <v>456</v>
      </c>
      <c r="E947" s="192" t="s">
        <v>574</v>
      </c>
      <c r="F947" s="192" t="s">
        <v>655</v>
      </c>
      <c r="G947" s="192" t="s">
        <v>5</v>
      </c>
      <c r="H947" s="193">
        <v>102844.46090000001</v>
      </c>
      <c r="I947" s="193">
        <v>179977.80669999999</v>
      </c>
      <c r="J947" s="193">
        <v>135170.27799999999</v>
      </c>
      <c r="K947" s="193">
        <v>236547.9866</v>
      </c>
      <c r="L947" s="193">
        <v>164727.06520000001</v>
      </c>
      <c r="M947" s="193">
        <v>288272.36410000001</v>
      </c>
      <c r="N947" s="193">
        <v>202819.27230000001</v>
      </c>
      <c r="O947" s="193">
        <v>354933.72649999999</v>
      </c>
      <c r="P947" s="193">
        <v>241664.3406</v>
      </c>
      <c r="Q947" s="193">
        <v>422912.59600000002</v>
      </c>
      <c r="R947" s="193">
        <v>267067.0429</v>
      </c>
      <c r="S947" s="193">
        <v>467367.32490000001</v>
      </c>
      <c r="T947" s="193">
        <v>290418.38069999998</v>
      </c>
      <c r="U947" s="193">
        <v>508232.16619999998</v>
      </c>
    </row>
    <row r="948" spans="1:21" x14ac:dyDescent="0.25">
      <c r="A948" s="192" t="s">
        <v>659</v>
      </c>
      <c r="B948" s="192" t="s">
        <v>194</v>
      </c>
      <c r="C948" s="192" t="s">
        <v>208</v>
      </c>
      <c r="D948" s="192" t="s">
        <v>456</v>
      </c>
      <c r="E948" s="192" t="s">
        <v>574</v>
      </c>
      <c r="F948" s="192" t="s">
        <v>656</v>
      </c>
      <c r="G948" s="192" t="s">
        <v>6</v>
      </c>
      <c r="H948" s="193">
        <v>92672.081399999995</v>
      </c>
      <c r="I948" s="193">
        <v>162176.14249999999</v>
      </c>
      <c r="J948" s="193">
        <v>125852.4529</v>
      </c>
      <c r="K948" s="193">
        <v>220241.79259999999</v>
      </c>
      <c r="L948" s="193">
        <v>158940.48360000001</v>
      </c>
      <c r="M948" s="193">
        <v>278145.84620000003</v>
      </c>
      <c r="N948" s="193">
        <v>209040.9327</v>
      </c>
      <c r="O948" s="193">
        <v>365821.6323</v>
      </c>
      <c r="P948" s="193">
        <v>258601.43599999999</v>
      </c>
      <c r="Q948" s="193">
        <v>452552.51299999998</v>
      </c>
      <c r="R948" s="193">
        <v>291041.83140000002</v>
      </c>
      <c r="S948" s="193">
        <v>509323.20490000001</v>
      </c>
      <c r="T948" s="193">
        <v>323002.27480000001</v>
      </c>
      <c r="U948" s="193">
        <v>565253.98100000003</v>
      </c>
    </row>
    <row r="949" spans="1:21" x14ac:dyDescent="0.25">
      <c r="A949" s="192" t="s">
        <v>659</v>
      </c>
      <c r="B949" s="192" t="s">
        <v>194</v>
      </c>
      <c r="C949" s="192" t="s">
        <v>208</v>
      </c>
      <c r="D949" s="192" t="s">
        <v>456</v>
      </c>
      <c r="E949" s="192" t="s">
        <v>574</v>
      </c>
      <c r="F949" s="192" t="s">
        <v>657</v>
      </c>
      <c r="G949" s="192" t="s">
        <v>4</v>
      </c>
      <c r="H949" s="193">
        <v>105166.20110000001</v>
      </c>
      <c r="I949" s="193">
        <v>168265.92430000001</v>
      </c>
      <c r="J949" s="193">
        <v>147232.68160000001</v>
      </c>
      <c r="K949" s="193">
        <v>235572.29399999999</v>
      </c>
      <c r="L949" s="193">
        <v>189299.16200000001</v>
      </c>
      <c r="M949" s="193">
        <v>302878.66369999998</v>
      </c>
      <c r="N949" s="193">
        <v>252398.88269999999</v>
      </c>
      <c r="O949" s="193">
        <v>403838.21830000001</v>
      </c>
      <c r="P949" s="193">
        <v>315498.60330000002</v>
      </c>
      <c r="Q949" s="193">
        <v>504797.77289999998</v>
      </c>
      <c r="R949" s="193">
        <v>357565.08380000002</v>
      </c>
      <c r="S949" s="193">
        <v>572104.14269999997</v>
      </c>
      <c r="T949" s="193">
        <v>399631.56420000002</v>
      </c>
      <c r="U949" s="193">
        <v>639410.51229999994</v>
      </c>
    </row>
    <row r="950" spans="1:21" x14ac:dyDescent="0.25">
      <c r="A950" s="192" t="s">
        <v>659</v>
      </c>
      <c r="B950" s="192" t="s">
        <v>194</v>
      </c>
      <c r="C950" s="192" t="s">
        <v>208</v>
      </c>
      <c r="D950" s="192" t="s">
        <v>456</v>
      </c>
      <c r="E950" s="192" t="s">
        <v>214</v>
      </c>
      <c r="F950" s="192" t="s">
        <v>654</v>
      </c>
      <c r="G950" s="192" t="s">
        <v>56</v>
      </c>
      <c r="H950" s="193">
        <v>119048.2516</v>
      </c>
      <c r="I950" s="193">
        <v>208334.44020000001</v>
      </c>
      <c r="J950" s="193">
        <v>154392.76319999999</v>
      </c>
      <c r="K950" s="193">
        <v>270187.33559999999</v>
      </c>
      <c r="L950" s="193">
        <v>185065.03580000001</v>
      </c>
      <c r="M950" s="193">
        <v>323863.81270000001</v>
      </c>
      <c r="N950" s="193">
        <v>221226.6281</v>
      </c>
      <c r="O950" s="193">
        <v>387146.5992</v>
      </c>
      <c r="P950" s="193">
        <v>260919.98139999999</v>
      </c>
      <c r="Q950" s="193">
        <v>456609.96740000002</v>
      </c>
      <c r="R950" s="193">
        <v>286162.9031</v>
      </c>
      <c r="S950" s="193">
        <v>500785.08039999998</v>
      </c>
      <c r="T950" s="193">
        <v>308990.14929999999</v>
      </c>
      <c r="U950" s="193">
        <v>540732.76130000001</v>
      </c>
    </row>
    <row r="951" spans="1:21" x14ac:dyDescent="0.25">
      <c r="A951" s="192" t="s">
        <v>659</v>
      </c>
      <c r="B951" s="192" t="s">
        <v>194</v>
      </c>
      <c r="C951" s="192" t="s">
        <v>208</v>
      </c>
      <c r="D951" s="192" t="s">
        <v>456</v>
      </c>
      <c r="E951" s="192" t="s">
        <v>214</v>
      </c>
      <c r="F951" s="192" t="s">
        <v>655</v>
      </c>
      <c r="G951" s="192" t="s">
        <v>5</v>
      </c>
      <c r="H951" s="193">
        <v>103176.26420000001</v>
      </c>
      <c r="I951" s="193">
        <v>180558.46230000001</v>
      </c>
      <c r="J951" s="193">
        <v>135440.34220000001</v>
      </c>
      <c r="K951" s="193">
        <v>237020.59890000001</v>
      </c>
      <c r="L951" s="193">
        <v>164899.81640000001</v>
      </c>
      <c r="M951" s="193">
        <v>288574.67859999998</v>
      </c>
      <c r="N951" s="193">
        <v>202744.31760000001</v>
      </c>
      <c r="O951" s="193">
        <v>354802.55570000003</v>
      </c>
      <c r="P951" s="193">
        <v>241411.68429999999</v>
      </c>
      <c r="Q951" s="193">
        <v>422470.44750000001</v>
      </c>
      <c r="R951" s="193">
        <v>266714.11839999998</v>
      </c>
      <c r="S951" s="193">
        <v>466749.7071</v>
      </c>
      <c r="T951" s="193">
        <v>289927.1422</v>
      </c>
      <c r="U951" s="193">
        <v>507372.49890000001</v>
      </c>
    </row>
    <row r="952" spans="1:21" x14ac:dyDescent="0.25">
      <c r="A952" s="192" t="s">
        <v>659</v>
      </c>
      <c r="B952" s="192" t="s">
        <v>194</v>
      </c>
      <c r="C952" s="192" t="s">
        <v>208</v>
      </c>
      <c r="D952" s="192" t="s">
        <v>456</v>
      </c>
      <c r="E952" s="192" t="s">
        <v>214</v>
      </c>
      <c r="F952" s="192" t="s">
        <v>656</v>
      </c>
      <c r="G952" s="192" t="s">
        <v>6</v>
      </c>
      <c r="H952" s="193">
        <v>93509.580400000006</v>
      </c>
      <c r="I952" s="193">
        <v>163641.76579999999</v>
      </c>
      <c r="J952" s="193">
        <v>127140.45020000001</v>
      </c>
      <c r="K952" s="193">
        <v>222495.78779999999</v>
      </c>
      <c r="L952" s="193">
        <v>160681.72200000001</v>
      </c>
      <c r="M952" s="193">
        <v>281193.0135</v>
      </c>
      <c r="N952" s="193">
        <v>211448.11989999999</v>
      </c>
      <c r="O952" s="193">
        <v>370034.20980000001</v>
      </c>
      <c r="P952" s="193">
        <v>261690.60990000001</v>
      </c>
      <c r="Q952" s="193">
        <v>457958.56719999999</v>
      </c>
      <c r="R952" s="193">
        <v>294603.48300000001</v>
      </c>
      <c r="S952" s="193">
        <v>515556.09529999999</v>
      </c>
      <c r="T952" s="193">
        <v>327050.66029999999</v>
      </c>
      <c r="U952" s="193">
        <v>572338.65549999999</v>
      </c>
    </row>
    <row r="953" spans="1:21" x14ac:dyDescent="0.25">
      <c r="A953" s="192" t="s">
        <v>659</v>
      </c>
      <c r="B953" s="192" t="s">
        <v>194</v>
      </c>
      <c r="C953" s="192" t="s">
        <v>208</v>
      </c>
      <c r="D953" s="192" t="s">
        <v>456</v>
      </c>
      <c r="E953" s="192" t="s">
        <v>214</v>
      </c>
      <c r="F953" s="192" t="s">
        <v>657</v>
      </c>
      <c r="G953" s="192" t="s">
        <v>4</v>
      </c>
      <c r="H953" s="193">
        <v>105041.8925</v>
      </c>
      <c r="I953" s="193">
        <v>168067.03039999999</v>
      </c>
      <c r="J953" s="193">
        <v>147058.64939999999</v>
      </c>
      <c r="K953" s="193">
        <v>235293.8426</v>
      </c>
      <c r="L953" s="193">
        <v>189075.40640000001</v>
      </c>
      <c r="M953" s="193">
        <v>302520.65470000001</v>
      </c>
      <c r="N953" s="193">
        <v>252100.54190000001</v>
      </c>
      <c r="O953" s="193">
        <v>403360.87300000002</v>
      </c>
      <c r="P953" s="193">
        <v>315125.67739999999</v>
      </c>
      <c r="Q953" s="193">
        <v>504201.09120000002</v>
      </c>
      <c r="R953" s="193">
        <v>357142.43430000002</v>
      </c>
      <c r="S953" s="193">
        <v>571427.90339999995</v>
      </c>
      <c r="T953" s="193">
        <v>399159.19130000001</v>
      </c>
      <c r="U953" s="193">
        <v>638654.71550000005</v>
      </c>
    </row>
    <row r="954" spans="1:21" x14ac:dyDescent="0.25">
      <c r="A954" s="192" t="s">
        <v>659</v>
      </c>
      <c r="B954" s="192" t="s">
        <v>194</v>
      </c>
      <c r="C954" s="192" t="s">
        <v>208</v>
      </c>
      <c r="D954" s="192" t="s">
        <v>456</v>
      </c>
      <c r="E954" s="192" t="s">
        <v>575</v>
      </c>
      <c r="F954" s="192" t="s">
        <v>654</v>
      </c>
      <c r="G954" s="192" t="s">
        <v>56</v>
      </c>
      <c r="H954" s="193">
        <v>116063.56329999999</v>
      </c>
      <c r="I954" s="193">
        <v>203111.23579999999</v>
      </c>
      <c r="J954" s="193">
        <v>150616.2623</v>
      </c>
      <c r="K954" s="193">
        <v>263578.45909999998</v>
      </c>
      <c r="L954" s="193">
        <v>180600.56229999999</v>
      </c>
      <c r="M954" s="193">
        <v>316050.984</v>
      </c>
      <c r="N954" s="193">
        <v>215983.28690000001</v>
      </c>
      <c r="O954" s="193">
        <v>377970.75209999998</v>
      </c>
      <c r="P954" s="193">
        <v>254816.36739999999</v>
      </c>
      <c r="Q954" s="193">
        <v>445928.64299999998</v>
      </c>
      <c r="R954" s="193">
        <v>279503.9166</v>
      </c>
      <c r="S954" s="193">
        <v>489131.85389999999</v>
      </c>
      <c r="T954" s="193">
        <v>301888.92139999999</v>
      </c>
      <c r="U954" s="193">
        <v>528305.61250000005</v>
      </c>
    </row>
    <row r="955" spans="1:21" x14ac:dyDescent="0.25">
      <c r="A955" s="192" t="s">
        <v>659</v>
      </c>
      <c r="B955" s="192" t="s">
        <v>194</v>
      </c>
      <c r="C955" s="192" t="s">
        <v>208</v>
      </c>
      <c r="D955" s="192" t="s">
        <v>456</v>
      </c>
      <c r="E955" s="192" t="s">
        <v>575</v>
      </c>
      <c r="F955" s="192" t="s">
        <v>655</v>
      </c>
      <c r="G955" s="192" t="s">
        <v>5</v>
      </c>
      <c r="H955" s="193">
        <v>100191.576</v>
      </c>
      <c r="I955" s="193">
        <v>175335.258</v>
      </c>
      <c r="J955" s="193">
        <v>131663.8414</v>
      </c>
      <c r="K955" s="193">
        <v>230411.72229999999</v>
      </c>
      <c r="L955" s="193">
        <v>160435.34280000001</v>
      </c>
      <c r="M955" s="193">
        <v>280761.84980000003</v>
      </c>
      <c r="N955" s="193">
        <v>197500.97640000001</v>
      </c>
      <c r="O955" s="193">
        <v>345626.70860000001</v>
      </c>
      <c r="P955" s="193">
        <v>235308.07029999999</v>
      </c>
      <c r="Q955" s="193">
        <v>411789.12310000003</v>
      </c>
      <c r="R955" s="193">
        <v>260033.8818</v>
      </c>
      <c r="S955" s="193">
        <v>455059.29300000001</v>
      </c>
      <c r="T955" s="193">
        <v>282757.51429999998</v>
      </c>
      <c r="U955" s="193">
        <v>494825.65010000003</v>
      </c>
    </row>
    <row r="956" spans="1:21" x14ac:dyDescent="0.25">
      <c r="A956" s="192" t="s">
        <v>659</v>
      </c>
      <c r="B956" s="192" t="s">
        <v>194</v>
      </c>
      <c r="C956" s="192" t="s">
        <v>208</v>
      </c>
      <c r="D956" s="192" t="s">
        <v>456</v>
      </c>
      <c r="E956" s="192" t="s">
        <v>575</v>
      </c>
      <c r="F956" s="192" t="s">
        <v>656</v>
      </c>
      <c r="G956" s="192" t="s">
        <v>6</v>
      </c>
      <c r="H956" s="193">
        <v>90345.501600000003</v>
      </c>
      <c r="I956" s="193">
        <v>158104.62779999999</v>
      </c>
      <c r="J956" s="193">
        <v>122710.7398</v>
      </c>
      <c r="K956" s="193">
        <v>214743.7948</v>
      </c>
      <c r="L956" s="193">
        <v>154986.38010000001</v>
      </c>
      <c r="M956" s="193">
        <v>271226.16519999999</v>
      </c>
      <c r="N956" s="193">
        <v>203854.33069999999</v>
      </c>
      <c r="O956" s="193">
        <v>356745.07870000001</v>
      </c>
      <c r="P956" s="193">
        <v>252198.37340000001</v>
      </c>
      <c r="Q956" s="193">
        <v>441347.15340000001</v>
      </c>
      <c r="R956" s="193">
        <v>283845.6151</v>
      </c>
      <c r="S956" s="193">
        <v>496729.82630000002</v>
      </c>
      <c r="T956" s="193">
        <v>315027.16070000001</v>
      </c>
      <c r="U956" s="193">
        <v>551297.53130000003</v>
      </c>
    </row>
    <row r="957" spans="1:21" x14ac:dyDescent="0.25">
      <c r="A957" s="192" t="s">
        <v>659</v>
      </c>
      <c r="B957" s="192" t="s">
        <v>194</v>
      </c>
      <c r="C957" s="192" t="s">
        <v>208</v>
      </c>
      <c r="D957" s="192" t="s">
        <v>456</v>
      </c>
      <c r="E957" s="192" t="s">
        <v>575</v>
      </c>
      <c r="F957" s="192" t="s">
        <v>657</v>
      </c>
      <c r="G957" s="192" t="s">
        <v>4</v>
      </c>
      <c r="H957" s="193">
        <v>102398.40919999999</v>
      </c>
      <c r="I957" s="193">
        <v>163837.45730000001</v>
      </c>
      <c r="J957" s="193">
        <v>143357.77290000001</v>
      </c>
      <c r="K957" s="193">
        <v>229372.44010000001</v>
      </c>
      <c r="L957" s="193">
        <v>184317.1367</v>
      </c>
      <c r="M957" s="193">
        <v>294907.42300000001</v>
      </c>
      <c r="N957" s="193">
        <v>245756.18220000001</v>
      </c>
      <c r="O957" s="193">
        <v>393209.89740000002</v>
      </c>
      <c r="P957" s="193">
        <v>307195.22779999999</v>
      </c>
      <c r="Q957" s="193">
        <v>491512.37160000001</v>
      </c>
      <c r="R957" s="193">
        <v>348154.59149999998</v>
      </c>
      <c r="S957" s="193">
        <v>557047.35459999996</v>
      </c>
      <c r="T957" s="193">
        <v>389113.95510000002</v>
      </c>
      <c r="U957" s="193">
        <v>622582.33739999996</v>
      </c>
    </row>
    <row r="958" spans="1:21" x14ac:dyDescent="0.25">
      <c r="A958" s="192" t="s">
        <v>659</v>
      </c>
      <c r="B958" s="192" t="s">
        <v>194</v>
      </c>
      <c r="C958" s="192" t="s">
        <v>208</v>
      </c>
      <c r="D958" s="192" t="s">
        <v>456</v>
      </c>
      <c r="E958" s="192" t="s">
        <v>215</v>
      </c>
      <c r="F958" s="192" t="s">
        <v>654</v>
      </c>
      <c r="G958" s="192" t="s">
        <v>56</v>
      </c>
      <c r="H958" s="193">
        <v>117957.09209999999</v>
      </c>
      <c r="I958" s="193">
        <v>206424.91130000001</v>
      </c>
      <c r="J958" s="193">
        <v>153088.90410000001</v>
      </c>
      <c r="K958" s="193">
        <v>267905.5821</v>
      </c>
      <c r="L958" s="193">
        <v>183575.61410000001</v>
      </c>
      <c r="M958" s="193">
        <v>321257.32459999999</v>
      </c>
      <c r="N958" s="193">
        <v>219556.4515</v>
      </c>
      <c r="O958" s="193">
        <v>384223.79009999998</v>
      </c>
      <c r="P958" s="193">
        <v>259045.10200000001</v>
      </c>
      <c r="Q958" s="193">
        <v>453328.92839999998</v>
      </c>
      <c r="R958" s="193">
        <v>284148.07199999999</v>
      </c>
      <c r="S958" s="193">
        <v>497259.12589999998</v>
      </c>
      <c r="T958" s="193">
        <v>306919.51569999999</v>
      </c>
      <c r="U958" s="193">
        <v>537109.15240000002</v>
      </c>
    </row>
    <row r="959" spans="1:21" x14ac:dyDescent="0.25">
      <c r="A959" s="192" t="s">
        <v>659</v>
      </c>
      <c r="B959" s="192" t="s">
        <v>194</v>
      </c>
      <c r="C959" s="192" t="s">
        <v>208</v>
      </c>
      <c r="D959" s="192" t="s">
        <v>456</v>
      </c>
      <c r="E959" s="192" t="s">
        <v>215</v>
      </c>
      <c r="F959" s="192" t="s">
        <v>655</v>
      </c>
      <c r="G959" s="192" t="s">
        <v>5</v>
      </c>
      <c r="H959" s="193">
        <v>101761.18700000001</v>
      </c>
      <c r="I959" s="193">
        <v>178082.0772</v>
      </c>
      <c r="J959" s="193">
        <v>133749.69940000001</v>
      </c>
      <c r="K959" s="193">
        <v>234061.97390000001</v>
      </c>
      <c r="L959" s="193">
        <v>162998.85990000001</v>
      </c>
      <c r="M959" s="193">
        <v>285248.0048</v>
      </c>
      <c r="N959" s="193">
        <v>200696.95129999999</v>
      </c>
      <c r="O959" s="193">
        <v>351219.66470000002</v>
      </c>
      <c r="P959" s="193">
        <v>239138.67679999999</v>
      </c>
      <c r="Q959" s="193">
        <v>418492.68430000002</v>
      </c>
      <c r="R959" s="193">
        <v>264277.30719999998</v>
      </c>
      <c r="S959" s="193">
        <v>462485.28759999998</v>
      </c>
      <c r="T959" s="193">
        <v>287386.78399999999</v>
      </c>
      <c r="U959" s="193">
        <v>502926.87180000002</v>
      </c>
    </row>
    <row r="960" spans="1:21" x14ac:dyDescent="0.25">
      <c r="A960" s="192" t="s">
        <v>659</v>
      </c>
      <c r="B960" s="192" t="s">
        <v>194</v>
      </c>
      <c r="C960" s="192" t="s">
        <v>208</v>
      </c>
      <c r="D960" s="192" t="s">
        <v>456</v>
      </c>
      <c r="E960" s="192" t="s">
        <v>215</v>
      </c>
      <c r="F960" s="192" t="s">
        <v>656</v>
      </c>
      <c r="G960" s="192" t="s">
        <v>6</v>
      </c>
      <c r="H960" s="193">
        <v>91685.616500000004</v>
      </c>
      <c r="I960" s="193">
        <v>160449.82879999999</v>
      </c>
      <c r="J960" s="193">
        <v>124509.90150000001</v>
      </c>
      <c r="K960" s="193">
        <v>217892.32759999999</v>
      </c>
      <c r="L960" s="193">
        <v>157242.76010000001</v>
      </c>
      <c r="M960" s="193">
        <v>275174.83010000002</v>
      </c>
      <c r="N960" s="193">
        <v>206805.81340000001</v>
      </c>
      <c r="O960" s="193">
        <v>361910.17349999998</v>
      </c>
      <c r="P960" s="193">
        <v>255834.26680000001</v>
      </c>
      <c r="Q960" s="193">
        <v>447709.96679999999</v>
      </c>
      <c r="R960" s="193">
        <v>287925.90230000002</v>
      </c>
      <c r="S960" s="193">
        <v>503870.32900000003</v>
      </c>
      <c r="T960" s="193">
        <v>319542.33779999998</v>
      </c>
      <c r="U960" s="193">
        <v>559199.09120000002</v>
      </c>
    </row>
    <row r="961" spans="1:21" x14ac:dyDescent="0.25">
      <c r="A961" s="192" t="s">
        <v>659</v>
      </c>
      <c r="B961" s="192" t="s">
        <v>194</v>
      </c>
      <c r="C961" s="192" t="s">
        <v>208</v>
      </c>
      <c r="D961" s="192" t="s">
        <v>456</v>
      </c>
      <c r="E961" s="192" t="s">
        <v>215</v>
      </c>
      <c r="F961" s="192" t="s">
        <v>657</v>
      </c>
      <c r="G961" s="192" t="s">
        <v>4</v>
      </c>
      <c r="H961" s="193">
        <v>104067.37179999999</v>
      </c>
      <c r="I961" s="193">
        <v>166507.79740000001</v>
      </c>
      <c r="J961" s="193">
        <v>145694.3205</v>
      </c>
      <c r="K961" s="193">
        <v>233110.91630000001</v>
      </c>
      <c r="L961" s="193">
        <v>187321.26930000001</v>
      </c>
      <c r="M961" s="193">
        <v>299714.03539999999</v>
      </c>
      <c r="N961" s="193">
        <v>249761.6923</v>
      </c>
      <c r="O961" s="193">
        <v>399618.71370000002</v>
      </c>
      <c r="P961" s="193">
        <v>312202.11540000001</v>
      </c>
      <c r="Q961" s="193">
        <v>499523.3922</v>
      </c>
      <c r="R961" s="193">
        <v>353829.06420000002</v>
      </c>
      <c r="S961" s="193">
        <v>566126.51119999995</v>
      </c>
      <c r="T961" s="193">
        <v>395456.01299999998</v>
      </c>
      <c r="U961" s="193">
        <v>632729.63009999995</v>
      </c>
    </row>
    <row r="962" spans="1:21" x14ac:dyDescent="0.25">
      <c r="A962" s="192" t="s">
        <v>659</v>
      </c>
      <c r="B962" s="192" t="s">
        <v>194</v>
      </c>
      <c r="C962" s="192" t="s">
        <v>208</v>
      </c>
      <c r="D962" s="192" t="s">
        <v>456</v>
      </c>
      <c r="E962" s="192" t="s">
        <v>216</v>
      </c>
      <c r="F962" s="192" t="s">
        <v>654</v>
      </c>
      <c r="G962" s="192" t="s">
        <v>56</v>
      </c>
      <c r="H962" s="193">
        <v>116114.92230000001</v>
      </c>
      <c r="I962" s="193">
        <v>203201.11410000001</v>
      </c>
      <c r="J962" s="193">
        <v>150719.63430000001</v>
      </c>
      <c r="K962" s="193">
        <v>263759.35999999999</v>
      </c>
      <c r="L962" s="193">
        <v>180748.74770000001</v>
      </c>
      <c r="M962" s="193">
        <v>316310.30849999998</v>
      </c>
      <c r="N962" s="193">
        <v>216196.86869999999</v>
      </c>
      <c r="O962" s="193">
        <v>378344.52020000003</v>
      </c>
      <c r="P962" s="193">
        <v>255099.65270000001</v>
      </c>
      <c r="Q962" s="193">
        <v>446424.3922</v>
      </c>
      <c r="R962" s="193">
        <v>279828.30060000002</v>
      </c>
      <c r="S962" s="193">
        <v>489699.52610000002</v>
      </c>
      <c r="T962" s="193">
        <v>302273.85269999999</v>
      </c>
      <c r="U962" s="193">
        <v>528979.24219999998</v>
      </c>
    </row>
    <row r="963" spans="1:21" x14ac:dyDescent="0.25">
      <c r="A963" s="192" t="s">
        <v>659</v>
      </c>
      <c r="B963" s="192" t="s">
        <v>194</v>
      </c>
      <c r="C963" s="192" t="s">
        <v>208</v>
      </c>
      <c r="D963" s="192" t="s">
        <v>456</v>
      </c>
      <c r="E963" s="192" t="s">
        <v>216</v>
      </c>
      <c r="F963" s="192" t="s">
        <v>655</v>
      </c>
      <c r="G963" s="192" t="s">
        <v>5</v>
      </c>
      <c r="H963" s="193">
        <v>100080.9761</v>
      </c>
      <c r="I963" s="193">
        <v>175141.70809999999</v>
      </c>
      <c r="J963" s="193">
        <v>131573.82139999999</v>
      </c>
      <c r="K963" s="193">
        <v>230254.1876</v>
      </c>
      <c r="L963" s="193">
        <v>160377.76079999999</v>
      </c>
      <c r="M963" s="193">
        <v>280661.08140000002</v>
      </c>
      <c r="N963" s="193">
        <v>197525.96340000001</v>
      </c>
      <c r="O963" s="193">
        <v>345670.43589999998</v>
      </c>
      <c r="P963" s="193">
        <v>235392.29149999999</v>
      </c>
      <c r="Q963" s="193">
        <v>411936.51020000002</v>
      </c>
      <c r="R963" s="193">
        <v>260151.52590000001</v>
      </c>
      <c r="S963" s="193">
        <v>455265.1703</v>
      </c>
      <c r="T963" s="193">
        <v>282921.26329999999</v>
      </c>
      <c r="U963" s="193">
        <v>495112.2108</v>
      </c>
    </row>
    <row r="964" spans="1:21" x14ac:dyDescent="0.25">
      <c r="A964" s="192" t="s">
        <v>659</v>
      </c>
      <c r="B964" s="192" t="s">
        <v>194</v>
      </c>
      <c r="C964" s="192" t="s">
        <v>208</v>
      </c>
      <c r="D964" s="192" t="s">
        <v>456</v>
      </c>
      <c r="E964" s="192" t="s">
        <v>216</v>
      </c>
      <c r="F964" s="192" t="s">
        <v>656</v>
      </c>
      <c r="G964" s="192" t="s">
        <v>6</v>
      </c>
      <c r="H964" s="193">
        <v>90066.336599999995</v>
      </c>
      <c r="I964" s="193">
        <v>157616.08900000001</v>
      </c>
      <c r="J964" s="193">
        <v>122281.40919999999</v>
      </c>
      <c r="K964" s="193">
        <v>213992.46599999999</v>
      </c>
      <c r="L964" s="193">
        <v>154405.96960000001</v>
      </c>
      <c r="M964" s="193">
        <v>270210.44669999997</v>
      </c>
      <c r="N964" s="193">
        <v>203051.93799999999</v>
      </c>
      <c r="O964" s="193">
        <v>355340.89159999997</v>
      </c>
      <c r="P964" s="193">
        <v>251168.6525</v>
      </c>
      <c r="Q964" s="193">
        <v>439545.14189999999</v>
      </c>
      <c r="R964" s="193">
        <v>282658.40210000001</v>
      </c>
      <c r="S964" s="193">
        <v>494652.20370000001</v>
      </c>
      <c r="T964" s="193">
        <v>313677.70370000001</v>
      </c>
      <c r="U964" s="193">
        <v>548935.98160000006</v>
      </c>
    </row>
    <row r="965" spans="1:21" x14ac:dyDescent="0.25">
      <c r="A965" s="192" t="s">
        <v>659</v>
      </c>
      <c r="B965" s="192" t="s">
        <v>194</v>
      </c>
      <c r="C965" s="192" t="s">
        <v>208</v>
      </c>
      <c r="D965" s="192" t="s">
        <v>456</v>
      </c>
      <c r="E965" s="192" t="s">
        <v>216</v>
      </c>
      <c r="F965" s="192" t="s">
        <v>657</v>
      </c>
      <c r="G965" s="192" t="s">
        <v>4</v>
      </c>
      <c r="H965" s="193">
        <v>102439.8465</v>
      </c>
      <c r="I965" s="193">
        <v>163903.75690000001</v>
      </c>
      <c r="J965" s="193">
        <v>143415.78510000001</v>
      </c>
      <c r="K965" s="193">
        <v>229465.25959999999</v>
      </c>
      <c r="L965" s="193">
        <v>184391.72380000001</v>
      </c>
      <c r="M965" s="193">
        <v>295026.76240000001</v>
      </c>
      <c r="N965" s="193">
        <v>245855.63159999999</v>
      </c>
      <c r="O965" s="193">
        <v>393369.01650000003</v>
      </c>
      <c r="P965" s="193">
        <v>307319.53950000001</v>
      </c>
      <c r="Q965" s="193">
        <v>491711.27059999999</v>
      </c>
      <c r="R965" s="193">
        <v>348295.47810000001</v>
      </c>
      <c r="S965" s="193">
        <v>557272.77339999995</v>
      </c>
      <c r="T965" s="193">
        <v>389271.4167</v>
      </c>
      <c r="U965" s="193">
        <v>622834.27599999995</v>
      </c>
    </row>
    <row r="966" spans="1:21" x14ac:dyDescent="0.25">
      <c r="A966" s="192" t="s">
        <v>659</v>
      </c>
      <c r="B966" s="192" t="s">
        <v>194</v>
      </c>
      <c r="C966" s="192" t="s">
        <v>217</v>
      </c>
      <c r="D966" s="192" t="s">
        <v>457</v>
      </c>
      <c r="E966" s="192" t="s">
        <v>576</v>
      </c>
      <c r="F966" s="192" t="s">
        <v>654</v>
      </c>
      <c r="G966" s="192" t="s">
        <v>56</v>
      </c>
      <c r="H966" s="193">
        <v>124183.26</v>
      </c>
      <c r="I966" s="193">
        <v>217320.70499999999</v>
      </c>
      <c r="J966" s="193">
        <v>161158.76120000001</v>
      </c>
      <c r="K966" s="193">
        <v>282027.83199999999</v>
      </c>
      <c r="L966" s="193">
        <v>193245.4829</v>
      </c>
      <c r="M966" s="193">
        <v>338179.59509999998</v>
      </c>
      <c r="N966" s="193">
        <v>231111.0367</v>
      </c>
      <c r="O966" s="193">
        <v>404444.31439999997</v>
      </c>
      <c r="P966" s="193">
        <v>272668.7488</v>
      </c>
      <c r="Q966" s="193">
        <v>477170.31030000001</v>
      </c>
      <c r="R966" s="193">
        <v>299087.95760000002</v>
      </c>
      <c r="S966" s="193">
        <v>523403.92589999997</v>
      </c>
      <c r="T966" s="193">
        <v>323046.61949999997</v>
      </c>
      <c r="U966" s="193">
        <v>565331.58409999998</v>
      </c>
    </row>
    <row r="967" spans="1:21" x14ac:dyDescent="0.25">
      <c r="A967" s="192" t="s">
        <v>659</v>
      </c>
      <c r="B967" s="192" t="s">
        <v>194</v>
      </c>
      <c r="C967" s="192" t="s">
        <v>217</v>
      </c>
      <c r="D967" s="192" t="s">
        <v>457</v>
      </c>
      <c r="E967" s="192" t="s">
        <v>576</v>
      </c>
      <c r="F967" s="192" t="s">
        <v>655</v>
      </c>
      <c r="G967" s="192" t="s">
        <v>5</v>
      </c>
      <c r="H967" s="193">
        <v>107177.5603</v>
      </c>
      <c r="I967" s="193">
        <v>187560.73069999999</v>
      </c>
      <c r="J967" s="193">
        <v>140852.59710000001</v>
      </c>
      <c r="K967" s="193">
        <v>246492.04500000001</v>
      </c>
      <c r="L967" s="193">
        <v>171639.89189999999</v>
      </c>
      <c r="M967" s="193">
        <v>300369.81099999999</v>
      </c>
      <c r="N967" s="193">
        <v>211308.5624</v>
      </c>
      <c r="O967" s="193">
        <v>369789.98430000001</v>
      </c>
      <c r="P967" s="193">
        <v>251767.00330000001</v>
      </c>
      <c r="Q967" s="193">
        <v>440592.25569999998</v>
      </c>
      <c r="R967" s="193">
        <v>278225.99320000003</v>
      </c>
      <c r="S967" s="193">
        <v>486895.48810000002</v>
      </c>
      <c r="T967" s="193">
        <v>302544.77620000002</v>
      </c>
      <c r="U967" s="193">
        <v>529453.35829999996</v>
      </c>
    </row>
    <row r="968" spans="1:21" x14ac:dyDescent="0.25">
      <c r="A968" s="192" t="s">
        <v>659</v>
      </c>
      <c r="B968" s="192" t="s">
        <v>194</v>
      </c>
      <c r="C968" s="192" t="s">
        <v>217</v>
      </c>
      <c r="D968" s="192" t="s">
        <v>457</v>
      </c>
      <c r="E968" s="192" t="s">
        <v>576</v>
      </c>
      <c r="F968" s="192" t="s">
        <v>656</v>
      </c>
      <c r="G968" s="192" t="s">
        <v>6</v>
      </c>
      <c r="H968" s="193">
        <v>96617.945000000007</v>
      </c>
      <c r="I968" s="193">
        <v>169081.4038</v>
      </c>
      <c r="J968" s="193">
        <v>131222.6636</v>
      </c>
      <c r="K968" s="193">
        <v>229639.66130000001</v>
      </c>
      <c r="L968" s="193">
        <v>165731.38430000001</v>
      </c>
      <c r="M968" s="193">
        <v>290029.92259999999</v>
      </c>
      <c r="N968" s="193">
        <v>217981.4192</v>
      </c>
      <c r="O968" s="193">
        <v>381467.48359999998</v>
      </c>
      <c r="P968" s="193">
        <v>269670.12410000002</v>
      </c>
      <c r="Q968" s="193">
        <v>471922.71720000001</v>
      </c>
      <c r="R968" s="193">
        <v>303505.56079999998</v>
      </c>
      <c r="S968" s="193">
        <v>531134.73120000004</v>
      </c>
      <c r="T968" s="193">
        <v>336842.03730000003</v>
      </c>
      <c r="U968" s="193">
        <v>589473.56539999996</v>
      </c>
    </row>
    <row r="969" spans="1:21" x14ac:dyDescent="0.25">
      <c r="A969" s="192" t="s">
        <v>659</v>
      </c>
      <c r="B969" s="192" t="s">
        <v>194</v>
      </c>
      <c r="C969" s="192" t="s">
        <v>217</v>
      </c>
      <c r="D969" s="192" t="s">
        <v>457</v>
      </c>
      <c r="E969" s="192" t="s">
        <v>576</v>
      </c>
      <c r="F969" s="192" t="s">
        <v>657</v>
      </c>
      <c r="G969" s="192" t="s">
        <v>4</v>
      </c>
      <c r="H969" s="193">
        <v>109561.5215</v>
      </c>
      <c r="I969" s="193">
        <v>175298.43700000001</v>
      </c>
      <c r="J969" s="193">
        <v>153386.13</v>
      </c>
      <c r="K969" s="193">
        <v>245417.81159999999</v>
      </c>
      <c r="L969" s="193">
        <v>197210.73860000001</v>
      </c>
      <c r="M969" s="193">
        <v>315537.18650000001</v>
      </c>
      <c r="N969" s="193">
        <v>262947.65149999998</v>
      </c>
      <c r="O969" s="193">
        <v>420716.2487</v>
      </c>
      <c r="P969" s="193">
        <v>328684.56430000003</v>
      </c>
      <c r="Q969" s="193">
        <v>525895.31070000003</v>
      </c>
      <c r="R969" s="193">
        <v>372509.17290000001</v>
      </c>
      <c r="S969" s="193">
        <v>596014.68559999997</v>
      </c>
      <c r="T969" s="193">
        <v>416333.78149999998</v>
      </c>
      <c r="U969" s="193">
        <v>666134.06019999995</v>
      </c>
    </row>
    <row r="970" spans="1:21" x14ac:dyDescent="0.25">
      <c r="A970" s="192" t="s">
        <v>659</v>
      </c>
      <c r="B970" s="192" t="s">
        <v>194</v>
      </c>
      <c r="C970" s="192" t="s">
        <v>217</v>
      </c>
      <c r="D970" s="192" t="s">
        <v>457</v>
      </c>
      <c r="E970" s="192" t="s">
        <v>218</v>
      </c>
      <c r="F970" s="192" t="s">
        <v>654</v>
      </c>
      <c r="G970" s="192" t="s">
        <v>56</v>
      </c>
      <c r="H970" s="193">
        <v>129709.7807</v>
      </c>
      <c r="I970" s="193">
        <v>226992.11619999999</v>
      </c>
      <c r="J970" s="193">
        <v>168266.58530000001</v>
      </c>
      <c r="K970" s="193">
        <v>294466.52419999999</v>
      </c>
      <c r="L970" s="193">
        <v>201726.09959999999</v>
      </c>
      <c r="M970" s="193">
        <v>353020.67440000002</v>
      </c>
      <c r="N970" s="193">
        <v>241189.80650000001</v>
      </c>
      <c r="O970" s="193">
        <v>422082.16139999998</v>
      </c>
      <c r="P970" s="193">
        <v>284505.12170000002</v>
      </c>
      <c r="Q970" s="193">
        <v>497883.96299999999</v>
      </c>
      <c r="R970" s="193">
        <v>312047.29920000001</v>
      </c>
      <c r="S970" s="193">
        <v>546082.77359999996</v>
      </c>
      <c r="T970" s="193">
        <v>336983.6384</v>
      </c>
      <c r="U970" s="193">
        <v>589721.36719999998</v>
      </c>
    </row>
    <row r="971" spans="1:21" x14ac:dyDescent="0.25">
      <c r="A971" s="192" t="s">
        <v>659</v>
      </c>
      <c r="B971" s="192" t="s">
        <v>194</v>
      </c>
      <c r="C971" s="192" t="s">
        <v>217</v>
      </c>
      <c r="D971" s="192" t="s">
        <v>457</v>
      </c>
      <c r="E971" s="192" t="s">
        <v>218</v>
      </c>
      <c r="F971" s="192" t="s">
        <v>655</v>
      </c>
      <c r="G971" s="192" t="s">
        <v>5</v>
      </c>
      <c r="H971" s="193">
        <v>112218.20239999999</v>
      </c>
      <c r="I971" s="193">
        <v>196381.85430000001</v>
      </c>
      <c r="J971" s="193">
        <v>147380.24340000001</v>
      </c>
      <c r="K971" s="193">
        <v>257915.4258</v>
      </c>
      <c r="L971" s="193">
        <v>179503.20430000001</v>
      </c>
      <c r="M971" s="193">
        <v>314130.60749999998</v>
      </c>
      <c r="N971" s="193">
        <v>220821.54550000001</v>
      </c>
      <c r="O971" s="193">
        <v>386437.7046</v>
      </c>
      <c r="P971" s="193">
        <v>263006.18160000001</v>
      </c>
      <c r="Q971" s="193">
        <v>460260.81790000002</v>
      </c>
      <c r="R971" s="193">
        <v>290603.36249999999</v>
      </c>
      <c r="S971" s="193">
        <v>508555.88429999998</v>
      </c>
      <c r="T971" s="193">
        <v>315941.36560000002</v>
      </c>
      <c r="U971" s="193">
        <v>552897.38989999995</v>
      </c>
    </row>
    <row r="972" spans="1:21" x14ac:dyDescent="0.25">
      <c r="A972" s="192" t="s">
        <v>659</v>
      </c>
      <c r="B972" s="192" t="s">
        <v>194</v>
      </c>
      <c r="C972" s="192" t="s">
        <v>217</v>
      </c>
      <c r="D972" s="192" t="s">
        <v>457</v>
      </c>
      <c r="E972" s="192" t="s">
        <v>218</v>
      </c>
      <c r="F972" s="192" t="s">
        <v>656</v>
      </c>
      <c r="G972" s="192" t="s">
        <v>6</v>
      </c>
      <c r="H972" s="193">
        <v>101475.7929</v>
      </c>
      <c r="I972" s="193">
        <v>177582.63759999999</v>
      </c>
      <c r="J972" s="193">
        <v>137908.1514</v>
      </c>
      <c r="K972" s="193">
        <v>241339.26500000001</v>
      </c>
      <c r="L972" s="193">
        <v>174241.76930000001</v>
      </c>
      <c r="M972" s="193">
        <v>304923.09620000003</v>
      </c>
      <c r="N972" s="193">
        <v>229243.06280000001</v>
      </c>
      <c r="O972" s="193">
        <v>401175.36009999999</v>
      </c>
      <c r="P972" s="193">
        <v>283666.98849999998</v>
      </c>
      <c r="Q972" s="193">
        <v>496417.22989999998</v>
      </c>
      <c r="R972" s="193">
        <v>319308.08549999999</v>
      </c>
      <c r="S972" s="193">
        <v>558789.1496</v>
      </c>
      <c r="T972" s="193">
        <v>354435.96649999998</v>
      </c>
      <c r="U972" s="193">
        <v>620262.94129999995</v>
      </c>
    </row>
    <row r="973" spans="1:21" x14ac:dyDescent="0.25">
      <c r="A973" s="192" t="s">
        <v>659</v>
      </c>
      <c r="B973" s="192" t="s">
        <v>194</v>
      </c>
      <c r="C973" s="192" t="s">
        <v>217</v>
      </c>
      <c r="D973" s="192" t="s">
        <v>457</v>
      </c>
      <c r="E973" s="192" t="s">
        <v>218</v>
      </c>
      <c r="F973" s="192" t="s">
        <v>657</v>
      </c>
      <c r="G973" s="192" t="s">
        <v>4</v>
      </c>
      <c r="H973" s="193">
        <v>114444.1073</v>
      </c>
      <c r="I973" s="193">
        <v>183110.57440000001</v>
      </c>
      <c r="J973" s="193">
        <v>160221.75020000001</v>
      </c>
      <c r="K973" s="193">
        <v>256354.80420000001</v>
      </c>
      <c r="L973" s="193">
        <v>205999.39309999999</v>
      </c>
      <c r="M973" s="193">
        <v>329599.03399999999</v>
      </c>
      <c r="N973" s="193">
        <v>274665.85759999999</v>
      </c>
      <c r="O973" s="193">
        <v>439465.3786</v>
      </c>
      <c r="P973" s="193">
        <v>343332.32189999998</v>
      </c>
      <c r="Q973" s="193">
        <v>549331.72320000001</v>
      </c>
      <c r="R973" s="193">
        <v>389109.96480000002</v>
      </c>
      <c r="S973" s="193">
        <v>622575.95310000004</v>
      </c>
      <c r="T973" s="193">
        <v>434887.6078</v>
      </c>
      <c r="U973" s="193">
        <v>695820.18279999995</v>
      </c>
    </row>
    <row r="974" spans="1:21" x14ac:dyDescent="0.25">
      <c r="A974" s="192" t="s">
        <v>659</v>
      </c>
      <c r="B974" s="192" t="s">
        <v>194</v>
      </c>
      <c r="C974" s="192" t="s">
        <v>217</v>
      </c>
      <c r="D974" s="192" t="s">
        <v>457</v>
      </c>
      <c r="E974" s="192" t="s">
        <v>219</v>
      </c>
      <c r="F974" s="192" t="s">
        <v>654</v>
      </c>
      <c r="G974" s="192" t="s">
        <v>56</v>
      </c>
      <c r="H974" s="193">
        <v>127918.9699</v>
      </c>
      <c r="I974" s="193">
        <v>223858.1974</v>
      </c>
      <c r="J974" s="193">
        <v>166000.6874</v>
      </c>
      <c r="K974" s="193">
        <v>290501.20299999998</v>
      </c>
      <c r="L974" s="193">
        <v>199047.41870000001</v>
      </c>
      <c r="M974" s="193">
        <v>348332.9828</v>
      </c>
      <c r="N974" s="193">
        <v>238043.80549999999</v>
      </c>
      <c r="O974" s="193">
        <v>416576.65960000001</v>
      </c>
      <c r="P974" s="193">
        <v>280842.95770000003</v>
      </c>
      <c r="Q974" s="193">
        <v>491475.17599999998</v>
      </c>
      <c r="R974" s="193">
        <v>308051.91200000001</v>
      </c>
      <c r="S974" s="193">
        <v>539090.84600000002</v>
      </c>
      <c r="T974" s="193">
        <v>332722.90669999999</v>
      </c>
      <c r="U974" s="193">
        <v>582265.08680000005</v>
      </c>
    </row>
    <row r="975" spans="1:21" x14ac:dyDescent="0.25">
      <c r="A975" s="192" t="s">
        <v>659</v>
      </c>
      <c r="B975" s="192" t="s">
        <v>194</v>
      </c>
      <c r="C975" s="192" t="s">
        <v>217</v>
      </c>
      <c r="D975" s="192" t="s">
        <v>457</v>
      </c>
      <c r="E975" s="192" t="s">
        <v>219</v>
      </c>
      <c r="F975" s="192" t="s">
        <v>655</v>
      </c>
      <c r="G975" s="192" t="s">
        <v>5</v>
      </c>
      <c r="H975" s="193">
        <v>110427.39169999999</v>
      </c>
      <c r="I975" s="193">
        <v>193247.93539999999</v>
      </c>
      <c r="J975" s="193">
        <v>145114.3455</v>
      </c>
      <c r="K975" s="193">
        <v>253950.10459999999</v>
      </c>
      <c r="L975" s="193">
        <v>176824.5233</v>
      </c>
      <c r="M975" s="193">
        <v>309442.91580000002</v>
      </c>
      <c r="N975" s="193">
        <v>217675.54440000001</v>
      </c>
      <c r="O975" s="193">
        <v>380932.20280000003</v>
      </c>
      <c r="P975" s="193">
        <v>259344.01759999999</v>
      </c>
      <c r="Q975" s="193">
        <v>453852.03090000001</v>
      </c>
      <c r="R975" s="193">
        <v>286595.22529999999</v>
      </c>
      <c r="S975" s="193">
        <v>501541.64419999998</v>
      </c>
      <c r="T975" s="193">
        <v>311639.59399999998</v>
      </c>
      <c r="U975" s="193">
        <v>545369.28960000002</v>
      </c>
    </row>
    <row r="976" spans="1:21" x14ac:dyDescent="0.25">
      <c r="A976" s="192" t="s">
        <v>659</v>
      </c>
      <c r="B976" s="192" t="s">
        <v>194</v>
      </c>
      <c r="C976" s="192" t="s">
        <v>217</v>
      </c>
      <c r="D976" s="192" t="s">
        <v>457</v>
      </c>
      <c r="E976" s="192" t="s">
        <v>219</v>
      </c>
      <c r="F976" s="192" t="s">
        <v>656</v>
      </c>
      <c r="G976" s="192" t="s">
        <v>6</v>
      </c>
      <c r="H976" s="193">
        <v>99577.347899999993</v>
      </c>
      <c r="I976" s="193">
        <v>174260.35879999999</v>
      </c>
      <c r="J976" s="193">
        <v>135250.32829999999</v>
      </c>
      <c r="K976" s="193">
        <v>236688.07459999999</v>
      </c>
      <c r="L976" s="193">
        <v>170824.56830000001</v>
      </c>
      <c r="M976" s="193">
        <v>298942.99430000002</v>
      </c>
      <c r="N976" s="193">
        <v>224686.7948</v>
      </c>
      <c r="O976" s="193">
        <v>393201.8909</v>
      </c>
      <c r="P976" s="193">
        <v>277971.65340000001</v>
      </c>
      <c r="Q976" s="193">
        <v>486450.3934</v>
      </c>
      <c r="R976" s="193">
        <v>312853.37239999999</v>
      </c>
      <c r="S976" s="193">
        <v>547493.40170000005</v>
      </c>
      <c r="T976" s="193">
        <v>347221.87540000002</v>
      </c>
      <c r="U976" s="193">
        <v>607638.28189999994</v>
      </c>
    </row>
    <row r="977" spans="1:21" x14ac:dyDescent="0.25">
      <c r="A977" s="192" t="s">
        <v>659</v>
      </c>
      <c r="B977" s="192" t="s">
        <v>194</v>
      </c>
      <c r="C977" s="192" t="s">
        <v>217</v>
      </c>
      <c r="D977" s="192" t="s">
        <v>457</v>
      </c>
      <c r="E977" s="192" t="s">
        <v>219</v>
      </c>
      <c r="F977" s="192" t="s">
        <v>657</v>
      </c>
      <c r="G977" s="192" t="s">
        <v>4</v>
      </c>
      <c r="H977" s="193">
        <v>112858.0192</v>
      </c>
      <c r="I977" s="193">
        <v>180572.83360000001</v>
      </c>
      <c r="J977" s="193">
        <v>158001.22700000001</v>
      </c>
      <c r="K977" s="193">
        <v>252801.9669</v>
      </c>
      <c r="L977" s="193">
        <v>203144.43470000001</v>
      </c>
      <c r="M977" s="193">
        <v>325031.1004</v>
      </c>
      <c r="N977" s="193">
        <v>270859.2463</v>
      </c>
      <c r="O977" s="193">
        <v>433374.80040000001</v>
      </c>
      <c r="P977" s="193">
        <v>338574.05780000001</v>
      </c>
      <c r="Q977" s="193">
        <v>541718.50049999997</v>
      </c>
      <c r="R977" s="193">
        <v>383717.26559999998</v>
      </c>
      <c r="S977" s="193">
        <v>613947.63399999996</v>
      </c>
      <c r="T977" s="193">
        <v>428860.47320000001</v>
      </c>
      <c r="U977" s="193">
        <v>686176.76740000001</v>
      </c>
    </row>
    <row r="978" spans="1:21" x14ac:dyDescent="0.25">
      <c r="A978" s="192" t="s">
        <v>659</v>
      </c>
      <c r="B978" s="192" t="s">
        <v>194</v>
      </c>
      <c r="C978" s="192" t="s">
        <v>217</v>
      </c>
      <c r="D978" s="192" t="s">
        <v>457</v>
      </c>
      <c r="E978" s="192" t="s">
        <v>220</v>
      </c>
      <c r="F978" s="192" t="s">
        <v>654</v>
      </c>
      <c r="G978" s="192" t="s">
        <v>56</v>
      </c>
      <c r="H978" s="193">
        <v>138971.99590000001</v>
      </c>
      <c r="I978" s="193">
        <v>243200.9927</v>
      </c>
      <c r="J978" s="193">
        <v>180216.31520000001</v>
      </c>
      <c r="K978" s="193">
        <v>315378.5515</v>
      </c>
      <c r="L978" s="193">
        <v>216008.6274</v>
      </c>
      <c r="M978" s="193">
        <v>378015.098</v>
      </c>
      <c r="N978" s="193">
        <v>258201.31479999999</v>
      </c>
      <c r="O978" s="193">
        <v>451852.30089999997</v>
      </c>
      <c r="P978" s="193">
        <v>304515.6678</v>
      </c>
      <c r="Q978" s="193">
        <v>532902.41850000003</v>
      </c>
      <c r="R978" s="193">
        <v>333970.55560000002</v>
      </c>
      <c r="S978" s="193">
        <v>584448.47230000002</v>
      </c>
      <c r="T978" s="193">
        <v>360596.90149999998</v>
      </c>
      <c r="U978" s="193">
        <v>631044.57759999996</v>
      </c>
    </row>
    <row r="979" spans="1:21" x14ac:dyDescent="0.25">
      <c r="A979" s="192" t="s">
        <v>659</v>
      </c>
      <c r="B979" s="192" t="s">
        <v>194</v>
      </c>
      <c r="C979" s="192" t="s">
        <v>217</v>
      </c>
      <c r="D979" s="192" t="s">
        <v>457</v>
      </c>
      <c r="E979" s="192" t="s">
        <v>220</v>
      </c>
      <c r="F979" s="192" t="s">
        <v>655</v>
      </c>
      <c r="G979" s="192" t="s">
        <v>5</v>
      </c>
      <c r="H979" s="193">
        <v>120508.6642</v>
      </c>
      <c r="I979" s="193">
        <v>210890.1623</v>
      </c>
      <c r="J979" s="193">
        <v>158169.62210000001</v>
      </c>
      <c r="K979" s="193">
        <v>276796.83860000002</v>
      </c>
      <c r="L979" s="193">
        <v>192551.12789999999</v>
      </c>
      <c r="M979" s="193">
        <v>336964.47399999999</v>
      </c>
      <c r="N979" s="193">
        <v>236701.48490000001</v>
      </c>
      <c r="O979" s="193">
        <v>414227.59850000002</v>
      </c>
      <c r="P979" s="193">
        <v>281822.34330000001</v>
      </c>
      <c r="Q979" s="193">
        <v>493189.10070000001</v>
      </c>
      <c r="R979" s="193">
        <v>311349.92910000001</v>
      </c>
      <c r="S979" s="193">
        <v>544862.37600000005</v>
      </c>
      <c r="T979" s="193">
        <v>338432.73489999998</v>
      </c>
      <c r="U979" s="193">
        <v>592257.28599999996</v>
      </c>
    </row>
    <row r="980" spans="1:21" x14ac:dyDescent="0.25">
      <c r="A980" s="192" t="s">
        <v>659</v>
      </c>
      <c r="B980" s="192" t="s">
        <v>194</v>
      </c>
      <c r="C980" s="192" t="s">
        <v>217</v>
      </c>
      <c r="D980" s="192" t="s">
        <v>457</v>
      </c>
      <c r="E980" s="192" t="s">
        <v>220</v>
      </c>
      <c r="F980" s="192" t="s">
        <v>656</v>
      </c>
      <c r="G980" s="192" t="s">
        <v>6</v>
      </c>
      <c r="H980" s="193">
        <v>109293.0352</v>
      </c>
      <c r="I980" s="193">
        <v>191262.81159999999</v>
      </c>
      <c r="J980" s="193">
        <v>148621.29319999999</v>
      </c>
      <c r="K980" s="193">
        <v>260087.26300000001</v>
      </c>
      <c r="L980" s="193">
        <v>187845.32490000001</v>
      </c>
      <c r="M980" s="193">
        <v>328729.31849999999</v>
      </c>
      <c r="N980" s="193">
        <v>247210.06510000001</v>
      </c>
      <c r="O980" s="193">
        <v>432617.614</v>
      </c>
      <c r="P980" s="193">
        <v>305965.3615</v>
      </c>
      <c r="Q980" s="193">
        <v>535439.38249999995</v>
      </c>
      <c r="R980" s="193">
        <v>344458.39899999998</v>
      </c>
      <c r="S980" s="193">
        <v>602802.19819999998</v>
      </c>
      <c r="T980" s="193">
        <v>382409.70850000001</v>
      </c>
      <c r="U980" s="193">
        <v>669216.98990000004</v>
      </c>
    </row>
    <row r="981" spans="1:21" x14ac:dyDescent="0.25">
      <c r="A981" s="192" t="s">
        <v>659</v>
      </c>
      <c r="B981" s="192" t="s">
        <v>194</v>
      </c>
      <c r="C981" s="192" t="s">
        <v>217</v>
      </c>
      <c r="D981" s="192" t="s">
        <v>457</v>
      </c>
      <c r="E981" s="192" t="s">
        <v>220</v>
      </c>
      <c r="F981" s="192" t="s">
        <v>657</v>
      </c>
      <c r="G981" s="192" t="s">
        <v>4</v>
      </c>
      <c r="H981" s="193">
        <v>122623.17750000001</v>
      </c>
      <c r="I981" s="193">
        <v>196197.08679999999</v>
      </c>
      <c r="J981" s="193">
        <v>171672.44829999999</v>
      </c>
      <c r="K981" s="193">
        <v>274675.9215</v>
      </c>
      <c r="L981" s="193">
        <v>220721.7193</v>
      </c>
      <c r="M981" s="193">
        <v>353154.7562</v>
      </c>
      <c r="N981" s="193">
        <v>294295.62579999998</v>
      </c>
      <c r="O981" s="193">
        <v>470873.00829999999</v>
      </c>
      <c r="P981" s="193">
        <v>367869.53220000002</v>
      </c>
      <c r="Q981" s="193">
        <v>588591.26029999997</v>
      </c>
      <c r="R981" s="193">
        <v>416918.80320000002</v>
      </c>
      <c r="S981" s="193">
        <v>667070.09510000004</v>
      </c>
      <c r="T981" s="193">
        <v>465968.07419999997</v>
      </c>
      <c r="U981" s="193">
        <v>745548.92960000003</v>
      </c>
    </row>
    <row r="982" spans="1:21" x14ac:dyDescent="0.25">
      <c r="A982" s="192" t="s">
        <v>659</v>
      </c>
      <c r="B982" s="192" t="s">
        <v>194</v>
      </c>
      <c r="C982" s="192" t="s">
        <v>217</v>
      </c>
      <c r="D982" s="192" t="s">
        <v>457</v>
      </c>
      <c r="E982" s="192" t="s">
        <v>221</v>
      </c>
      <c r="F982" s="192" t="s">
        <v>654</v>
      </c>
      <c r="G982" s="192" t="s">
        <v>56</v>
      </c>
      <c r="H982" s="193">
        <v>131603.30960000001</v>
      </c>
      <c r="I982" s="193">
        <v>230305.7917</v>
      </c>
      <c r="J982" s="193">
        <v>170739.22700000001</v>
      </c>
      <c r="K982" s="193">
        <v>298793.64720000001</v>
      </c>
      <c r="L982" s="193">
        <v>204701.15150000001</v>
      </c>
      <c r="M982" s="193">
        <v>358227.01500000001</v>
      </c>
      <c r="N982" s="193">
        <v>244762.9711</v>
      </c>
      <c r="O982" s="193">
        <v>428335.19939999998</v>
      </c>
      <c r="P982" s="193">
        <v>288733.85629999998</v>
      </c>
      <c r="Q982" s="193">
        <v>505284.24839999998</v>
      </c>
      <c r="R982" s="193">
        <v>316691.4546</v>
      </c>
      <c r="S982" s="193">
        <v>554210.04539999994</v>
      </c>
      <c r="T982" s="193">
        <v>342014.23269999999</v>
      </c>
      <c r="U982" s="193">
        <v>598524.90709999995</v>
      </c>
    </row>
    <row r="983" spans="1:21" x14ac:dyDescent="0.25">
      <c r="A983" s="192" t="s">
        <v>659</v>
      </c>
      <c r="B983" s="192" t="s">
        <v>194</v>
      </c>
      <c r="C983" s="192" t="s">
        <v>217</v>
      </c>
      <c r="D983" s="192" t="s">
        <v>457</v>
      </c>
      <c r="E983" s="192" t="s">
        <v>221</v>
      </c>
      <c r="F983" s="192" t="s">
        <v>655</v>
      </c>
      <c r="G983" s="192" t="s">
        <v>5</v>
      </c>
      <c r="H983" s="193">
        <v>113787.8135</v>
      </c>
      <c r="I983" s="193">
        <v>199128.67360000001</v>
      </c>
      <c r="J983" s="193">
        <v>149466.10140000001</v>
      </c>
      <c r="K983" s="193">
        <v>261565.67739999999</v>
      </c>
      <c r="L983" s="193">
        <v>182066.72140000001</v>
      </c>
      <c r="M983" s="193">
        <v>318616.7623</v>
      </c>
      <c r="N983" s="193">
        <v>224017.52050000001</v>
      </c>
      <c r="O983" s="193">
        <v>392030.66070000001</v>
      </c>
      <c r="P983" s="193">
        <v>266836.788</v>
      </c>
      <c r="Q983" s="193">
        <v>466964.37900000002</v>
      </c>
      <c r="R983" s="193">
        <v>294846.7879</v>
      </c>
      <c r="S983" s="193">
        <v>515981.87880000001</v>
      </c>
      <c r="T983" s="193">
        <v>320570.63530000002</v>
      </c>
      <c r="U983" s="193">
        <v>560998.61179999996</v>
      </c>
    </row>
    <row r="984" spans="1:21" x14ac:dyDescent="0.25">
      <c r="A984" s="192" t="s">
        <v>659</v>
      </c>
      <c r="B984" s="192" t="s">
        <v>194</v>
      </c>
      <c r="C984" s="192" t="s">
        <v>217</v>
      </c>
      <c r="D984" s="192" t="s">
        <v>457</v>
      </c>
      <c r="E984" s="192" t="s">
        <v>221</v>
      </c>
      <c r="F984" s="192" t="s">
        <v>656</v>
      </c>
      <c r="G984" s="192" t="s">
        <v>6</v>
      </c>
      <c r="H984" s="193">
        <v>102815.9077</v>
      </c>
      <c r="I984" s="193">
        <v>179927.83859999999</v>
      </c>
      <c r="J984" s="193">
        <v>139707.31299999999</v>
      </c>
      <c r="K984" s="193">
        <v>244487.79790000001</v>
      </c>
      <c r="L984" s="193">
        <v>176498.14920000001</v>
      </c>
      <c r="M984" s="193">
        <v>308871.7611</v>
      </c>
      <c r="N984" s="193">
        <v>232194.54550000001</v>
      </c>
      <c r="O984" s="193">
        <v>406340.4547</v>
      </c>
      <c r="P984" s="193">
        <v>287302.88189999998</v>
      </c>
      <c r="Q984" s="193">
        <v>502780.04330000002</v>
      </c>
      <c r="R984" s="193">
        <v>323388.37270000001</v>
      </c>
      <c r="S984" s="193">
        <v>565929.65220000001</v>
      </c>
      <c r="T984" s="193">
        <v>358951.14350000001</v>
      </c>
      <c r="U984" s="193">
        <v>628164.50120000006</v>
      </c>
    </row>
    <row r="985" spans="1:21" x14ac:dyDescent="0.25">
      <c r="A985" s="192" t="s">
        <v>659</v>
      </c>
      <c r="B985" s="192" t="s">
        <v>194</v>
      </c>
      <c r="C985" s="192" t="s">
        <v>217</v>
      </c>
      <c r="D985" s="192" t="s">
        <v>457</v>
      </c>
      <c r="E985" s="192" t="s">
        <v>221</v>
      </c>
      <c r="F985" s="192" t="s">
        <v>657</v>
      </c>
      <c r="G985" s="192" t="s">
        <v>4</v>
      </c>
      <c r="H985" s="193">
        <v>116113.0699</v>
      </c>
      <c r="I985" s="193">
        <v>185780.91459999999</v>
      </c>
      <c r="J985" s="193">
        <v>162558.2978</v>
      </c>
      <c r="K985" s="193">
        <v>260093.28039999999</v>
      </c>
      <c r="L985" s="193">
        <v>209003.5258</v>
      </c>
      <c r="M985" s="193">
        <v>334405.64630000002</v>
      </c>
      <c r="N985" s="193">
        <v>278671.3677</v>
      </c>
      <c r="O985" s="193">
        <v>445874.19500000001</v>
      </c>
      <c r="P985" s="193">
        <v>348339.2096</v>
      </c>
      <c r="Q985" s="193">
        <v>557342.74369999999</v>
      </c>
      <c r="R985" s="193">
        <v>394784.4376</v>
      </c>
      <c r="S985" s="193">
        <v>631655.10959999997</v>
      </c>
      <c r="T985" s="193">
        <v>441229.6655</v>
      </c>
      <c r="U985" s="193">
        <v>705967.4754</v>
      </c>
    </row>
    <row r="986" spans="1:21" x14ac:dyDescent="0.25">
      <c r="A986" s="192" t="s">
        <v>659</v>
      </c>
      <c r="B986" s="192" t="s">
        <v>194</v>
      </c>
      <c r="C986" s="192" t="s">
        <v>217</v>
      </c>
      <c r="D986" s="192" t="s">
        <v>457</v>
      </c>
      <c r="E986" s="192" t="s">
        <v>577</v>
      </c>
      <c r="F986" s="192" t="s">
        <v>654</v>
      </c>
      <c r="G986" s="192" t="s">
        <v>56</v>
      </c>
      <c r="H986" s="193">
        <v>137829.47390000001</v>
      </c>
      <c r="I986" s="193">
        <v>241201.57930000001</v>
      </c>
      <c r="J986" s="193">
        <v>178809.07949999999</v>
      </c>
      <c r="K986" s="193">
        <v>312915.88919999998</v>
      </c>
      <c r="L986" s="193">
        <v>214371.01500000001</v>
      </c>
      <c r="M986" s="193">
        <v>375149.27610000002</v>
      </c>
      <c r="N986" s="193">
        <v>256317.55009999999</v>
      </c>
      <c r="O986" s="193">
        <v>448555.71269999997</v>
      </c>
      <c r="P986" s="193">
        <v>302357.49579999998</v>
      </c>
      <c r="Q986" s="193">
        <v>529125.6176</v>
      </c>
      <c r="R986" s="193">
        <v>331631.33230000001</v>
      </c>
      <c r="S986" s="193">
        <v>580354.83160000003</v>
      </c>
      <c r="T986" s="193">
        <v>358141.32809999998</v>
      </c>
      <c r="U986" s="193">
        <v>626747.32409999997</v>
      </c>
    </row>
    <row r="987" spans="1:21" x14ac:dyDescent="0.25">
      <c r="A987" s="192" t="s">
        <v>659</v>
      </c>
      <c r="B987" s="192" t="s">
        <v>194</v>
      </c>
      <c r="C987" s="192" t="s">
        <v>217</v>
      </c>
      <c r="D987" s="192" t="s">
        <v>457</v>
      </c>
      <c r="E987" s="192" t="s">
        <v>577</v>
      </c>
      <c r="F987" s="192" t="s">
        <v>655</v>
      </c>
      <c r="G987" s="192" t="s">
        <v>5</v>
      </c>
      <c r="H987" s="193">
        <v>119204.18339999999</v>
      </c>
      <c r="I987" s="193">
        <v>208607.32079999999</v>
      </c>
      <c r="J987" s="193">
        <v>156568.99460000001</v>
      </c>
      <c r="K987" s="193">
        <v>273995.74050000001</v>
      </c>
      <c r="L987" s="193">
        <v>190707.7481</v>
      </c>
      <c r="M987" s="193">
        <v>333738.55920000002</v>
      </c>
      <c r="N987" s="193">
        <v>234629.12539999999</v>
      </c>
      <c r="O987" s="193">
        <v>410600.9694</v>
      </c>
      <c r="P987" s="193">
        <v>279465.10729999997</v>
      </c>
      <c r="Q987" s="193">
        <v>489063.93770000001</v>
      </c>
      <c r="R987" s="193">
        <v>308795.46590000001</v>
      </c>
      <c r="S987" s="193">
        <v>540392.06539999996</v>
      </c>
      <c r="T987" s="193">
        <v>335728.61900000001</v>
      </c>
      <c r="U987" s="193">
        <v>587525.08330000006</v>
      </c>
    </row>
    <row r="988" spans="1:21" x14ac:dyDescent="0.25">
      <c r="A988" s="192" t="s">
        <v>659</v>
      </c>
      <c r="B988" s="192" t="s">
        <v>194</v>
      </c>
      <c r="C988" s="192" t="s">
        <v>217</v>
      </c>
      <c r="D988" s="192" t="s">
        <v>457</v>
      </c>
      <c r="E988" s="192" t="s">
        <v>577</v>
      </c>
      <c r="F988" s="192" t="s">
        <v>656</v>
      </c>
      <c r="G988" s="192" t="s">
        <v>6</v>
      </c>
      <c r="H988" s="193">
        <v>107748.2325</v>
      </c>
      <c r="I988" s="193">
        <v>188559.40700000001</v>
      </c>
      <c r="J988" s="193">
        <v>146420.0698</v>
      </c>
      <c r="K988" s="193">
        <v>256235.12220000001</v>
      </c>
      <c r="L988" s="193">
        <v>184986.76670000001</v>
      </c>
      <c r="M988" s="193">
        <v>323726.84169999999</v>
      </c>
      <c r="N988" s="193">
        <v>243370.14230000001</v>
      </c>
      <c r="O988" s="193">
        <v>425897.74900000001</v>
      </c>
      <c r="P988" s="193">
        <v>301138.7279</v>
      </c>
      <c r="Q988" s="193">
        <v>526992.77379999997</v>
      </c>
      <c r="R988" s="193">
        <v>338968.0183</v>
      </c>
      <c r="S988" s="193">
        <v>593194.03209999995</v>
      </c>
      <c r="T988" s="193">
        <v>376250.82870000001</v>
      </c>
      <c r="U988" s="193">
        <v>658438.95019999996</v>
      </c>
    </row>
    <row r="989" spans="1:21" x14ac:dyDescent="0.25">
      <c r="A989" s="192" t="s">
        <v>659</v>
      </c>
      <c r="B989" s="192" t="s">
        <v>194</v>
      </c>
      <c r="C989" s="192" t="s">
        <v>217</v>
      </c>
      <c r="D989" s="192" t="s">
        <v>457</v>
      </c>
      <c r="E989" s="192" t="s">
        <v>577</v>
      </c>
      <c r="F989" s="192" t="s">
        <v>657</v>
      </c>
      <c r="G989" s="192" t="s">
        <v>4</v>
      </c>
      <c r="H989" s="193">
        <v>121607.2164</v>
      </c>
      <c r="I989" s="193">
        <v>194571.5491</v>
      </c>
      <c r="J989" s="193">
        <v>170250.1029</v>
      </c>
      <c r="K989" s="193">
        <v>272400.16869999998</v>
      </c>
      <c r="L989" s="193">
        <v>218892.98939999999</v>
      </c>
      <c r="M989" s="193">
        <v>350228.78830000001</v>
      </c>
      <c r="N989" s="193">
        <v>291857.31929999997</v>
      </c>
      <c r="O989" s="193">
        <v>466971.71779999998</v>
      </c>
      <c r="P989" s="193">
        <v>364821.64909999998</v>
      </c>
      <c r="Q989" s="193">
        <v>583714.64709999994</v>
      </c>
      <c r="R989" s="193">
        <v>413464.5356</v>
      </c>
      <c r="S989" s="193">
        <v>661543.26690000005</v>
      </c>
      <c r="T989" s="193">
        <v>462107.42210000003</v>
      </c>
      <c r="U989" s="193">
        <v>739371.88639999996</v>
      </c>
    </row>
    <row r="990" spans="1:21" x14ac:dyDescent="0.25">
      <c r="A990" s="192" t="s">
        <v>659</v>
      </c>
      <c r="B990" s="192" t="s">
        <v>194</v>
      </c>
      <c r="C990" s="192" t="s">
        <v>217</v>
      </c>
      <c r="D990" s="192" t="s">
        <v>457</v>
      </c>
      <c r="E990" s="192" t="s">
        <v>222</v>
      </c>
      <c r="F990" s="192" t="s">
        <v>654</v>
      </c>
      <c r="G990" s="192" t="s">
        <v>56</v>
      </c>
      <c r="H990" s="193">
        <v>131551.95050000001</v>
      </c>
      <c r="I990" s="193">
        <v>230215.91339999999</v>
      </c>
      <c r="J990" s="193">
        <v>170635.85500000001</v>
      </c>
      <c r="K990" s="193">
        <v>298612.7463</v>
      </c>
      <c r="L990" s="193">
        <v>204552.96599999999</v>
      </c>
      <c r="M990" s="193">
        <v>357967.69050000003</v>
      </c>
      <c r="N990" s="193">
        <v>244549.38930000001</v>
      </c>
      <c r="O990" s="193">
        <v>427961.4313</v>
      </c>
      <c r="P990" s="193">
        <v>288450.571</v>
      </c>
      <c r="Q990" s="193">
        <v>504788.49910000002</v>
      </c>
      <c r="R990" s="193">
        <v>316367.07040000003</v>
      </c>
      <c r="S990" s="193">
        <v>553642.37329999998</v>
      </c>
      <c r="T990" s="193">
        <v>341629.3014</v>
      </c>
      <c r="U990" s="193">
        <v>597851.27740000002</v>
      </c>
    </row>
    <row r="991" spans="1:21" x14ac:dyDescent="0.25">
      <c r="A991" s="192" t="s">
        <v>659</v>
      </c>
      <c r="B991" s="192" t="s">
        <v>194</v>
      </c>
      <c r="C991" s="192" t="s">
        <v>217</v>
      </c>
      <c r="D991" s="192" t="s">
        <v>457</v>
      </c>
      <c r="E991" s="192" t="s">
        <v>222</v>
      </c>
      <c r="F991" s="192" t="s">
        <v>655</v>
      </c>
      <c r="G991" s="192" t="s">
        <v>5</v>
      </c>
      <c r="H991" s="193">
        <v>113898.4134</v>
      </c>
      <c r="I991" s="193">
        <v>199322.22330000001</v>
      </c>
      <c r="J991" s="193">
        <v>149556.12119999999</v>
      </c>
      <c r="K991" s="193">
        <v>261723.21220000001</v>
      </c>
      <c r="L991" s="193">
        <v>182124.30319999999</v>
      </c>
      <c r="M991" s="193">
        <v>318717.5307</v>
      </c>
      <c r="N991" s="193">
        <v>223992.53339999999</v>
      </c>
      <c r="O991" s="193">
        <v>391986.93359999999</v>
      </c>
      <c r="P991" s="193">
        <v>266752.56689999998</v>
      </c>
      <c r="Q991" s="193">
        <v>466816.99190000002</v>
      </c>
      <c r="R991" s="193">
        <v>294729.14380000002</v>
      </c>
      <c r="S991" s="193">
        <v>515776.00160000002</v>
      </c>
      <c r="T991" s="193">
        <v>320406.88630000001</v>
      </c>
      <c r="U991" s="193">
        <v>560712.05110000004</v>
      </c>
    </row>
    <row r="992" spans="1:21" x14ac:dyDescent="0.25">
      <c r="A992" s="192" t="s">
        <v>659</v>
      </c>
      <c r="B992" s="192" t="s">
        <v>194</v>
      </c>
      <c r="C992" s="192" t="s">
        <v>217</v>
      </c>
      <c r="D992" s="192" t="s">
        <v>457</v>
      </c>
      <c r="E992" s="192" t="s">
        <v>222</v>
      </c>
      <c r="F992" s="192" t="s">
        <v>656</v>
      </c>
      <c r="G992" s="192" t="s">
        <v>6</v>
      </c>
      <c r="H992" s="193">
        <v>103095.07279999999</v>
      </c>
      <c r="I992" s="193">
        <v>180416.3775</v>
      </c>
      <c r="J992" s="193">
        <v>140136.64379999999</v>
      </c>
      <c r="K992" s="193">
        <v>245239.12659999999</v>
      </c>
      <c r="L992" s="193">
        <v>177078.55979999999</v>
      </c>
      <c r="M992" s="193">
        <v>309887.47960000002</v>
      </c>
      <c r="N992" s="193">
        <v>232996.93830000001</v>
      </c>
      <c r="O992" s="193">
        <v>407744.64199999999</v>
      </c>
      <c r="P992" s="193">
        <v>288332.60269999999</v>
      </c>
      <c r="Q992" s="193">
        <v>504582.05479999998</v>
      </c>
      <c r="R992" s="193">
        <v>324575.5857</v>
      </c>
      <c r="S992" s="193">
        <v>568007.27489999996</v>
      </c>
      <c r="T992" s="193">
        <v>360300.6005</v>
      </c>
      <c r="U992" s="193">
        <v>630526.05090000003</v>
      </c>
    </row>
    <row r="993" spans="1:21" x14ac:dyDescent="0.25">
      <c r="A993" s="192" t="s">
        <v>659</v>
      </c>
      <c r="B993" s="192" t="s">
        <v>194</v>
      </c>
      <c r="C993" s="192" t="s">
        <v>217</v>
      </c>
      <c r="D993" s="192" t="s">
        <v>457</v>
      </c>
      <c r="E993" s="192" t="s">
        <v>222</v>
      </c>
      <c r="F993" s="192" t="s">
        <v>657</v>
      </c>
      <c r="G993" s="192" t="s">
        <v>4</v>
      </c>
      <c r="H993" s="193">
        <v>116071.6326</v>
      </c>
      <c r="I993" s="193">
        <v>185714.61489999999</v>
      </c>
      <c r="J993" s="193">
        <v>162500.28570000001</v>
      </c>
      <c r="K993" s="193">
        <v>260000.46090000001</v>
      </c>
      <c r="L993" s="193">
        <v>208928.9388</v>
      </c>
      <c r="M993" s="193">
        <v>334286.30690000003</v>
      </c>
      <c r="N993" s="193">
        <v>278571.91820000001</v>
      </c>
      <c r="O993" s="193">
        <v>445715.0759</v>
      </c>
      <c r="P993" s="193">
        <v>348214.89779999998</v>
      </c>
      <c r="Q993" s="193">
        <v>557143.84479999996</v>
      </c>
      <c r="R993" s="193">
        <v>394643.55080000003</v>
      </c>
      <c r="S993" s="193">
        <v>631429.69090000005</v>
      </c>
      <c r="T993" s="193">
        <v>441072.20390000002</v>
      </c>
      <c r="U993" s="193">
        <v>705715.53670000006</v>
      </c>
    </row>
    <row r="994" spans="1:21" x14ac:dyDescent="0.25">
      <c r="A994" s="192" t="s">
        <v>659</v>
      </c>
      <c r="B994" s="192" t="s">
        <v>194</v>
      </c>
      <c r="C994" s="192" t="s">
        <v>223</v>
      </c>
      <c r="D994" s="192" t="s">
        <v>458</v>
      </c>
      <c r="E994" s="192" t="s">
        <v>224</v>
      </c>
      <c r="F994" s="192" t="s">
        <v>654</v>
      </c>
      <c r="G994" s="192" t="s">
        <v>56</v>
      </c>
      <c r="H994" s="193">
        <v>120344.8434</v>
      </c>
      <c r="I994" s="193">
        <v>210603.476</v>
      </c>
      <c r="J994" s="193">
        <v>156110.10569999999</v>
      </c>
      <c r="K994" s="193">
        <v>273192.68489999999</v>
      </c>
      <c r="L994" s="193">
        <v>187147.19390000001</v>
      </c>
      <c r="M994" s="193">
        <v>327507.5894</v>
      </c>
      <c r="N994" s="193">
        <v>223751.1257</v>
      </c>
      <c r="O994" s="193">
        <v>391564.47009999998</v>
      </c>
      <c r="P994" s="193">
        <v>263927.99459999998</v>
      </c>
      <c r="Q994" s="193">
        <v>461873.99040000001</v>
      </c>
      <c r="R994" s="193">
        <v>289475.26270000002</v>
      </c>
      <c r="S994" s="193">
        <v>506581.70980000001</v>
      </c>
      <c r="T994" s="193">
        <v>312600.49969999999</v>
      </c>
      <c r="U994" s="193">
        <v>547050.87450000003</v>
      </c>
    </row>
    <row r="995" spans="1:21" x14ac:dyDescent="0.25">
      <c r="A995" s="192" t="s">
        <v>659</v>
      </c>
      <c r="B995" s="192" t="s">
        <v>194</v>
      </c>
      <c r="C995" s="192" t="s">
        <v>223</v>
      </c>
      <c r="D995" s="192" t="s">
        <v>458</v>
      </c>
      <c r="E995" s="192" t="s">
        <v>224</v>
      </c>
      <c r="F995" s="192" t="s">
        <v>655</v>
      </c>
      <c r="G995" s="192" t="s">
        <v>5</v>
      </c>
      <c r="H995" s="193">
        <v>104148.93829999999</v>
      </c>
      <c r="I995" s="193">
        <v>182260.64189999999</v>
      </c>
      <c r="J995" s="193">
        <v>136770.90100000001</v>
      </c>
      <c r="K995" s="193">
        <v>239349.07670000001</v>
      </c>
      <c r="L995" s="193">
        <v>166570.43969999999</v>
      </c>
      <c r="M995" s="193">
        <v>291498.2696</v>
      </c>
      <c r="N995" s="193">
        <v>204891.62549999999</v>
      </c>
      <c r="O995" s="193">
        <v>358560.34470000002</v>
      </c>
      <c r="P995" s="193">
        <v>244021.56940000001</v>
      </c>
      <c r="Q995" s="193">
        <v>427037.7463</v>
      </c>
      <c r="R995" s="193">
        <v>269621.49810000003</v>
      </c>
      <c r="S995" s="193">
        <v>471837.62160000001</v>
      </c>
      <c r="T995" s="193">
        <v>293122.48800000001</v>
      </c>
      <c r="U995" s="193">
        <v>512964.35399999999</v>
      </c>
    </row>
    <row r="996" spans="1:21" x14ac:dyDescent="0.25">
      <c r="A996" s="192" t="s">
        <v>659</v>
      </c>
      <c r="B996" s="192" t="s">
        <v>194</v>
      </c>
      <c r="C996" s="192" t="s">
        <v>223</v>
      </c>
      <c r="D996" s="192" t="s">
        <v>458</v>
      </c>
      <c r="E996" s="192" t="s">
        <v>224</v>
      </c>
      <c r="F996" s="192" t="s">
        <v>656</v>
      </c>
      <c r="G996" s="192" t="s">
        <v>6</v>
      </c>
      <c r="H996" s="193">
        <v>94216.880300000004</v>
      </c>
      <c r="I996" s="193">
        <v>164879.54060000001</v>
      </c>
      <c r="J996" s="193">
        <v>128053.6709</v>
      </c>
      <c r="K996" s="193">
        <v>224093.924</v>
      </c>
      <c r="L996" s="193">
        <v>161799.035</v>
      </c>
      <c r="M996" s="193">
        <v>283148.31109999999</v>
      </c>
      <c r="N996" s="193">
        <v>212880.84650000001</v>
      </c>
      <c r="O996" s="193">
        <v>372541.48149999999</v>
      </c>
      <c r="P996" s="193">
        <v>263428.05820000003</v>
      </c>
      <c r="Q996" s="193">
        <v>460999.1018</v>
      </c>
      <c r="R996" s="193">
        <v>296532.19929999998</v>
      </c>
      <c r="S996" s="193">
        <v>518931.34860000003</v>
      </c>
      <c r="T996" s="193">
        <v>329161.14020000002</v>
      </c>
      <c r="U996" s="193">
        <v>576031.99549999996</v>
      </c>
    </row>
    <row r="997" spans="1:21" x14ac:dyDescent="0.25">
      <c r="A997" s="192" t="s">
        <v>659</v>
      </c>
      <c r="B997" s="192" t="s">
        <v>194</v>
      </c>
      <c r="C997" s="192" t="s">
        <v>223</v>
      </c>
      <c r="D997" s="192" t="s">
        <v>458</v>
      </c>
      <c r="E997" s="192" t="s">
        <v>224</v>
      </c>
      <c r="F997" s="192" t="s">
        <v>657</v>
      </c>
      <c r="G997" s="192" t="s">
        <v>4</v>
      </c>
      <c r="H997" s="193">
        <v>106182.1591</v>
      </c>
      <c r="I997" s="193">
        <v>169891.45689999999</v>
      </c>
      <c r="J997" s="193">
        <v>148655.0226</v>
      </c>
      <c r="K997" s="193">
        <v>237848.03969999999</v>
      </c>
      <c r="L997" s="193">
        <v>191127.88630000001</v>
      </c>
      <c r="M997" s="193">
        <v>305804.6225</v>
      </c>
      <c r="N997" s="193">
        <v>254837.18160000001</v>
      </c>
      <c r="O997" s="193">
        <v>407739.49670000002</v>
      </c>
      <c r="P997" s="193">
        <v>318546.47700000001</v>
      </c>
      <c r="Q997" s="193">
        <v>509674.37079999998</v>
      </c>
      <c r="R997" s="193">
        <v>361019.3407</v>
      </c>
      <c r="S997" s="193">
        <v>577630.95369999995</v>
      </c>
      <c r="T997" s="193">
        <v>403492.20429999998</v>
      </c>
      <c r="U997" s="193">
        <v>645587.53630000004</v>
      </c>
    </row>
    <row r="998" spans="1:21" x14ac:dyDescent="0.25">
      <c r="A998" s="192" t="s">
        <v>659</v>
      </c>
      <c r="B998" s="192" t="s">
        <v>194</v>
      </c>
      <c r="C998" s="192" t="s">
        <v>223</v>
      </c>
      <c r="D998" s="192" t="s">
        <v>458</v>
      </c>
      <c r="E998" s="192" t="s">
        <v>578</v>
      </c>
      <c r="F998" s="192" t="s">
        <v>654</v>
      </c>
      <c r="G998" s="192" t="s">
        <v>56</v>
      </c>
      <c r="H998" s="193">
        <v>116557.78200000001</v>
      </c>
      <c r="I998" s="193">
        <v>203976.11840000001</v>
      </c>
      <c r="J998" s="193">
        <v>151164.81709999999</v>
      </c>
      <c r="K998" s="193">
        <v>264538.42989999999</v>
      </c>
      <c r="L998" s="193">
        <v>181197.08420000001</v>
      </c>
      <c r="M998" s="193">
        <v>317094.89740000002</v>
      </c>
      <c r="N998" s="193">
        <v>216604.78890000001</v>
      </c>
      <c r="O998" s="193">
        <v>379058.38069999998</v>
      </c>
      <c r="P998" s="193">
        <v>255470.5166</v>
      </c>
      <c r="Q998" s="193">
        <v>447073.40409999999</v>
      </c>
      <c r="R998" s="193">
        <v>280186.94209999999</v>
      </c>
      <c r="S998" s="193">
        <v>490327.14860000001</v>
      </c>
      <c r="T998" s="193">
        <v>302539.30040000001</v>
      </c>
      <c r="U998" s="193">
        <v>529443.7757</v>
      </c>
    </row>
    <row r="999" spans="1:21" x14ac:dyDescent="0.25">
      <c r="A999" s="192" t="s">
        <v>659</v>
      </c>
      <c r="B999" s="192" t="s">
        <v>194</v>
      </c>
      <c r="C999" s="192" t="s">
        <v>223</v>
      </c>
      <c r="D999" s="192" t="s">
        <v>458</v>
      </c>
      <c r="E999" s="192" t="s">
        <v>578</v>
      </c>
      <c r="F999" s="192" t="s">
        <v>655</v>
      </c>
      <c r="G999" s="192" t="s">
        <v>5</v>
      </c>
      <c r="H999" s="193">
        <v>101009.71339999999</v>
      </c>
      <c r="I999" s="193">
        <v>176766.99840000001</v>
      </c>
      <c r="J999" s="193">
        <v>132599.18100000001</v>
      </c>
      <c r="K999" s="193">
        <v>232048.5667</v>
      </c>
      <c r="L999" s="193">
        <v>161443.40059999999</v>
      </c>
      <c r="M999" s="193">
        <v>282525.95110000001</v>
      </c>
      <c r="N999" s="193">
        <v>198499.6692</v>
      </c>
      <c r="O999" s="193">
        <v>347374.42109999998</v>
      </c>
      <c r="P999" s="193">
        <v>236360.34890000001</v>
      </c>
      <c r="Q999" s="193">
        <v>413630.61040000001</v>
      </c>
      <c r="R999" s="193">
        <v>261134.6385</v>
      </c>
      <c r="S999" s="193">
        <v>456985.61729999998</v>
      </c>
      <c r="T999" s="193">
        <v>283863.93920000002</v>
      </c>
      <c r="U999" s="193">
        <v>496761.89370000002</v>
      </c>
    </row>
    <row r="1000" spans="1:21" x14ac:dyDescent="0.25">
      <c r="A1000" s="192" t="s">
        <v>659</v>
      </c>
      <c r="B1000" s="192" t="s">
        <v>194</v>
      </c>
      <c r="C1000" s="192" t="s">
        <v>223</v>
      </c>
      <c r="D1000" s="192" t="s">
        <v>458</v>
      </c>
      <c r="E1000" s="192" t="s">
        <v>578</v>
      </c>
      <c r="F1000" s="192" t="s">
        <v>656</v>
      </c>
      <c r="G1000" s="192" t="s">
        <v>6</v>
      </c>
      <c r="H1000" s="193">
        <v>91536.648400000005</v>
      </c>
      <c r="I1000" s="193">
        <v>160189.1347</v>
      </c>
      <c r="J1000" s="193">
        <v>124455.34480000001</v>
      </c>
      <c r="K1000" s="193">
        <v>217796.85329999999</v>
      </c>
      <c r="L1000" s="193">
        <v>157286.27170000001</v>
      </c>
      <c r="M1000" s="193">
        <v>275250.9754</v>
      </c>
      <c r="N1000" s="193">
        <v>206977.87700000001</v>
      </c>
      <c r="O1000" s="193">
        <v>362211.28460000001</v>
      </c>
      <c r="P1000" s="193">
        <v>256156.26620000001</v>
      </c>
      <c r="Q1000" s="193">
        <v>448273.46590000001</v>
      </c>
      <c r="R1000" s="193">
        <v>288371.61900000001</v>
      </c>
      <c r="S1000" s="193">
        <v>504650.3333</v>
      </c>
      <c r="T1000" s="193">
        <v>320130.77990000002</v>
      </c>
      <c r="U1000" s="193">
        <v>560228.86490000004</v>
      </c>
    </row>
    <row r="1001" spans="1:21" x14ac:dyDescent="0.25">
      <c r="A1001" s="192" t="s">
        <v>659</v>
      </c>
      <c r="B1001" s="192" t="s">
        <v>194</v>
      </c>
      <c r="C1001" s="192" t="s">
        <v>223</v>
      </c>
      <c r="D1001" s="192" t="s">
        <v>458</v>
      </c>
      <c r="E1001" s="192" t="s">
        <v>578</v>
      </c>
      <c r="F1001" s="192" t="s">
        <v>657</v>
      </c>
      <c r="G1001" s="192" t="s">
        <v>4</v>
      </c>
      <c r="H1001" s="193">
        <v>102844.23050000001</v>
      </c>
      <c r="I1001" s="193">
        <v>164550.77119999999</v>
      </c>
      <c r="J1001" s="193">
        <v>143981.92259999999</v>
      </c>
      <c r="K1001" s="193">
        <v>230371.0796</v>
      </c>
      <c r="L1001" s="193">
        <v>185119.61480000001</v>
      </c>
      <c r="M1001" s="193">
        <v>296191.38819999999</v>
      </c>
      <c r="N1001" s="193">
        <v>246826.1531</v>
      </c>
      <c r="O1001" s="193">
        <v>394921.85080000001</v>
      </c>
      <c r="P1001" s="193">
        <v>308532.69130000001</v>
      </c>
      <c r="Q1001" s="193">
        <v>493652.31349999999</v>
      </c>
      <c r="R1001" s="193">
        <v>349670.3836</v>
      </c>
      <c r="S1001" s="193">
        <v>559472.62210000004</v>
      </c>
      <c r="T1001" s="193">
        <v>390808.07579999999</v>
      </c>
      <c r="U1001" s="193">
        <v>625292.93050000002</v>
      </c>
    </row>
    <row r="1002" spans="1:21" x14ac:dyDescent="0.25">
      <c r="A1002" s="192" t="s">
        <v>659</v>
      </c>
      <c r="B1002" s="192" t="s">
        <v>194</v>
      </c>
      <c r="C1002" s="192" t="s">
        <v>223</v>
      </c>
      <c r="D1002" s="192" t="s">
        <v>458</v>
      </c>
      <c r="E1002" s="192" t="s">
        <v>225</v>
      </c>
      <c r="F1002" s="192" t="s">
        <v>654</v>
      </c>
      <c r="G1002" s="192" t="s">
        <v>56</v>
      </c>
      <c r="H1002" s="193">
        <v>117905.7332</v>
      </c>
      <c r="I1002" s="193">
        <v>206335.033</v>
      </c>
      <c r="J1002" s="193">
        <v>152985.53210000001</v>
      </c>
      <c r="K1002" s="193">
        <v>267724.68119999999</v>
      </c>
      <c r="L1002" s="193">
        <v>183427.42860000001</v>
      </c>
      <c r="M1002" s="193">
        <v>320998.0001</v>
      </c>
      <c r="N1002" s="193">
        <v>219342.86970000001</v>
      </c>
      <c r="O1002" s="193">
        <v>383850.02189999999</v>
      </c>
      <c r="P1002" s="193">
        <v>258761.81659999999</v>
      </c>
      <c r="Q1002" s="193">
        <v>452833.17910000001</v>
      </c>
      <c r="R1002" s="193">
        <v>283823.68780000001</v>
      </c>
      <c r="S1002" s="193">
        <v>496691.45360000001</v>
      </c>
      <c r="T1002" s="193">
        <v>306534.58439999999</v>
      </c>
      <c r="U1002" s="193">
        <v>536435.52260000003</v>
      </c>
    </row>
    <row r="1003" spans="1:21" x14ac:dyDescent="0.25">
      <c r="A1003" s="192" t="s">
        <v>659</v>
      </c>
      <c r="B1003" s="192" t="s">
        <v>194</v>
      </c>
      <c r="C1003" s="192" t="s">
        <v>223</v>
      </c>
      <c r="D1003" s="192" t="s">
        <v>458</v>
      </c>
      <c r="E1003" s="192" t="s">
        <v>225</v>
      </c>
      <c r="F1003" s="192" t="s">
        <v>655</v>
      </c>
      <c r="G1003" s="192" t="s">
        <v>5</v>
      </c>
      <c r="H1003" s="193">
        <v>101871.78690000001</v>
      </c>
      <c r="I1003" s="193">
        <v>178275.62710000001</v>
      </c>
      <c r="J1003" s="193">
        <v>133839.71919999999</v>
      </c>
      <c r="K1003" s="193">
        <v>234219.50880000001</v>
      </c>
      <c r="L1003" s="193">
        <v>163056.4418</v>
      </c>
      <c r="M1003" s="193">
        <v>285348.77309999999</v>
      </c>
      <c r="N1003" s="193">
        <v>200671.96429999999</v>
      </c>
      <c r="O1003" s="193">
        <v>351175.9375</v>
      </c>
      <c r="P1003" s="193">
        <v>239054.45559999999</v>
      </c>
      <c r="Q1003" s="193">
        <v>418345.29719999997</v>
      </c>
      <c r="R1003" s="193">
        <v>264159.663</v>
      </c>
      <c r="S1003" s="193">
        <v>462279.41039999999</v>
      </c>
      <c r="T1003" s="193">
        <v>287223.03490000003</v>
      </c>
      <c r="U1003" s="193">
        <v>502640.3112</v>
      </c>
    </row>
    <row r="1004" spans="1:21" x14ac:dyDescent="0.25">
      <c r="A1004" s="192" t="s">
        <v>659</v>
      </c>
      <c r="B1004" s="192" t="s">
        <v>194</v>
      </c>
      <c r="C1004" s="192" t="s">
        <v>223</v>
      </c>
      <c r="D1004" s="192" t="s">
        <v>458</v>
      </c>
      <c r="E1004" s="192" t="s">
        <v>225</v>
      </c>
      <c r="F1004" s="192" t="s">
        <v>656</v>
      </c>
      <c r="G1004" s="192" t="s">
        <v>6</v>
      </c>
      <c r="H1004" s="193">
        <v>91964.781499999997</v>
      </c>
      <c r="I1004" s="193">
        <v>160938.36780000001</v>
      </c>
      <c r="J1004" s="193">
        <v>124939.2322</v>
      </c>
      <c r="K1004" s="193">
        <v>218643.65640000001</v>
      </c>
      <c r="L1004" s="193">
        <v>157823.17060000001</v>
      </c>
      <c r="M1004" s="193">
        <v>276190.54859999998</v>
      </c>
      <c r="N1004" s="193">
        <v>207608.20610000001</v>
      </c>
      <c r="O1004" s="193">
        <v>363314.36070000002</v>
      </c>
      <c r="P1004" s="193">
        <v>256863.98759999999</v>
      </c>
      <c r="Q1004" s="193">
        <v>449511.97830000002</v>
      </c>
      <c r="R1004" s="193">
        <v>289113.1152</v>
      </c>
      <c r="S1004" s="193">
        <v>505947.95159999997</v>
      </c>
      <c r="T1004" s="193">
        <v>320891.79489999998</v>
      </c>
      <c r="U1004" s="193">
        <v>561560.64099999995</v>
      </c>
    </row>
    <row r="1005" spans="1:21" x14ac:dyDescent="0.25">
      <c r="A1005" s="192" t="s">
        <v>659</v>
      </c>
      <c r="B1005" s="192" t="s">
        <v>194</v>
      </c>
      <c r="C1005" s="192" t="s">
        <v>223</v>
      </c>
      <c r="D1005" s="192" t="s">
        <v>458</v>
      </c>
      <c r="E1005" s="192" t="s">
        <v>225</v>
      </c>
      <c r="F1005" s="192" t="s">
        <v>657</v>
      </c>
      <c r="G1005" s="192" t="s">
        <v>4</v>
      </c>
      <c r="H1005" s="193">
        <v>104025.93459999999</v>
      </c>
      <c r="I1005" s="193">
        <v>166441.49780000001</v>
      </c>
      <c r="J1005" s="193">
        <v>145636.30840000001</v>
      </c>
      <c r="K1005" s="193">
        <v>233018.0969</v>
      </c>
      <c r="L1005" s="193">
        <v>187246.68220000001</v>
      </c>
      <c r="M1005" s="193">
        <v>299594.696</v>
      </c>
      <c r="N1005" s="193">
        <v>249662.24299999999</v>
      </c>
      <c r="O1005" s="193">
        <v>399459.59460000001</v>
      </c>
      <c r="P1005" s="193">
        <v>312077.80369999999</v>
      </c>
      <c r="Q1005" s="193">
        <v>499324.49320000003</v>
      </c>
      <c r="R1005" s="193">
        <v>353688.17749999999</v>
      </c>
      <c r="S1005" s="193">
        <v>565901.09239999996</v>
      </c>
      <c r="T1005" s="193">
        <v>395298.55129999999</v>
      </c>
      <c r="U1005" s="193">
        <v>632477.69149999996</v>
      </c>
    </row>
    <row r="1006" spans="1:21" x14ac:dyDescent="0.25">
      <c r="A1006" s="192" t="s">
        <v>659</v>
      </c>
      <c r="B1006" s="192" t="s">
        <v>194</v>
      </c>
      <c r="C1006" s="192" t="s">
        <v>223</v>
      </c>
      <c r="D1006" s="192" t="s">
        <v>458</v>
      </c>
      <c r="E1006" s="192" t="s">
        <v>226</v>
      </c>
      <c r="F1006" s="192" t="s">
        <v>654</v>
      </c>
      <c r="G1006" s="192" t="s">
        <v>56</v>
      </c>
      <c r="H1006" s="193">
        <v>123483.6051</v>
      </c>
      <c r="I1006" s="193">
        <v>216096.3089</v>
      </c>
      <c r="J1006" s="193">
        <v>160196.71789999999</v>
      </c>
      <c r="K1006" s="193">
        <v>280344.25640000001</v>
      </c>
      <c r="L1006" s="193">
        <v>192056.21840000001</v>
      </c>
      <c r="M1006" s="193">
        <v>336098.3823</v>
      </c>
      <c r="N1006" s="193">
        <v>229635.20619999999</v>
      </c>
      <c r="O1006" s="193">
        <v>401861.61070000002</v>
      </c>
      <c r="P1006" s="193">
        <v>270881.45699999999</v>
      </c>
      <c r="Q1006" s="193">
        <v>474042.54969999997</v>
      </c>
      <c r="R1006" s="193">
        <v>297107.39370000002</v>
      </c>
      <c r="S1006" s="193">
        <v>519937.93900000001</v>
      </c>
      <c r="T1006" s="193">
        <v>320856.51299999998</v>
      </c>
      <c r="U1006" s="193">
        <v>561498.89780000004</v>
      </c>
    </row>
    <row r="1007" spans="1:21" x14ac:dyDescent="0.25">
      <c r="A1007" s="192" t="s">
        <v>659</v>
      </c>
      <c r="B1007" s="192" t="s">
        <v>194</v>
      </c>
      <c r="C1007" s="192" t="s">
        <v>223</v>
      </c>
      <c r="D1007" s="192" t="s">
        <v>458</v>
      </c>
      <c r="E1007" s="192" t="s">
        <v>226</v>
      </c>
      <c r="F1007" s="192" t="s">
        <v>655</v>
      </c>
      <c r="G1007" s="192" t="s">
        <v>5</v>
      </c>
      <c r="H1007" s="193">
        <v>106801.8233</v>
      </c>
      <c r="I1007" s="193">
        <v>186903.19070000001</v>
      </c>
      <c r="J1007" s="193">
        <v>140277.3377</v>
      </c>
      <c r="K1007" s="193">
        <v>245485.34090000001</v>
      </c>
      <c r="L1007" s="193">
        <v>170862.16219999999</v>
      </c>
      <c r="M1007" s="193">
        <v>299008.78389999998</v>
      </c>
      <c r="N1007" s="193">
        <v>210209.9215</v>
      </c>
      <c r="O1007" s="193">
        <v>367867.3627</v>
      </c>
      <c r="P1007" s="193">
        <v>250377.83960000001</v>
      </c>
      <c r="Q1007" s="193">
        <v>438161.21919999999</v>
      </c>
      <c r="R1007" s="193">
        <v>276654.65919999999</v>
      </c>
      <c r="S1007" s="193">
        <v>484145.65350000001</v>
      </c>
      <c r="T1007" s="193">
        <v>300783.35430000001</v>
      </c>
      <c r="U1007" s="193">
        <v>526370.87009999994</v>
      </c>
    </row>
    <row r="1008" spans="1:21" x14ac:dyDescent="0.25">
      <c r="A1008" s="192" t="s">
        <v>659</v>
      </c>
      <c r="B1008" s="192" t="s">
        <v>194</v>
      </c>
      <c r="C1008" s="192" t="s">
        <v>223</v>
      </c>
      <c r="D1008" s="192" t="s">
        <v>458</v>
      </c>
      <c r="E1008" s="192" t="s">
        <v>226</v>
      </c>
      <c r="F1008" s="192" t="s">
        <v>656</v>
      </c>
      <c r="G1008" s="192" t="s">
        <v>6</v>
      </c>
      <c r="H1008" s="193">
        <v>96543.460099999997</v>
      </c>
      <c r="I1008" s="193">
        <v>168951.05530000001</v>
      </c>
      <c r="J1008" s="193">
        <v>131195.38389999999</v>
      </c>
      <c r="K1008" s="193">
        <v>229591.92189999999</v>
      </c>
      <c r="L1008" s="193">
        <v>165753.1384</v>
      </c>
      <c r="M1008" s="193">
        <v>290067.99209999997</v>
      </c>
      <c r="N1008" s="193">
        <v>218067.4486</v>
      </c>
      <c r="O1008" s="193">
        <v>381618.03499999997</v>
      </c>
      <c r="P1008" s="193">
        <v>269831.12079999998</v>
      </c>
      <c r="Q1008" s="193">
        <v>472204.46130000002</v>
      </c>
      <c r="R1008" s="193">
        <v>303728.4155</v>
      </c>
      <c r="S1008" s="193">
        <v>531524.72719999996</v>
      </c>
      <c r="T1008" s="193">
        <v>337136.25439999998</v>
      </c>
      <c r="U1008" s="193">
        <v>589988.44519999996</v>
      </c>
    </row>
    <row r="1009" spans="1:21" x14ac:dyDescent="0.25">
      <c r="A1009" s="192" t="s">
        <v>659</v>
      </c>
      <c r="B1009" s="192" t="s">
        <v>194</v>
      </c>
      <c r="C1009" s="192" t="s">
        <v>223</v>
      </c>
      <c r="D1009" s="192" t="s">
        <v>458</v>
      </c>
      <c r="E1009" s="192" t="s">
        <v>226</v>
      </c>
      <c r="F1009" s="192" t="s">
        <v>657</v>
      </c>
      <c r="G1009" s="192" t="s">
        <v>4</v>
      </c>
      <c r="H1009" s="193">
        <v>108949.9509</v>
      </c>
      <c r="I1009" s="193">
        <v>174319.924</v>
      </c>
      <c r="J1009" s="193">
        <v>152529.93119999999</v>
      </c>
      <c r="K1009" s="193">
        <v>244047.89360000001</v>
      </c>
      <c r="L1009" s="193">
        <v>196109.91159999999</v>
      </c>
      <c r="M1009" s="193">
        <v>313775.86320000002</v>
      </c>
      <c r="N1009" s="193">
        <v>261479.88209999999</v>
      </c>
      <c r="O1009" s="193">
        <v>418367.81760000001</v>
      </c>
      <c r="P1009" s="193">
        <v>326849.85269999999</v>
      </c>
      <c r="Q1009" s="193">
        <v>522959.772</v>
      </c>
      <c r="R1009" s="193">
        <v>370429.83299999998</v>
      </c>
      <c r="S1009" s="193">
        <v>592687.74159999995</v>
      </c>
      <c r="T1009" s="193">
        <v>414009.81339999998</v>
      </c>
      <c r="U1009" s="193">
        <v>662415.71129999997</v>
      </c>
    </row>
    <row r="1010" spans="1:21" x14ac:dyDescent="0.25">
      <c r="A1010" s="192" t="s">
        <v>659</v>
      </c>
      <c r="B1010" s="192" t="s">
        <v>194</v>
      </c>
      <c r="C1010" s="192" t="s">
        <v>223</v>
      </c>
      <c r="D1010" s="192" t="s">
        <v>458</v>
      </c>
      <c r="E1010" s="192" t="s">
        <v>162</v>
      </c>
      <c r="F1010" s="192" t="s">
        <v>654</v>
      </c>
      <c r="G1010" s="192" t="s">
        <v>56</v>
      </c>
      <c r="H1010" s="193">
        <v>120993.1393</v>
      </c>
      <c r="I1010" s="193">
        <v>211737.9939</v>
      </c>
      <c r="J1010" s="193">
        <v>156968.7769</v>
      </c>
      <c r="K1010" s="193">
        <v>274695.35960000003</v>
      </c>
      <c r="L1010" s="193">
        <v>188188.27299999999</v>
      </c>
      <c r="M1010" s="193">
        <v>329329.47779999999</v>
      </c>
      <c r="N1010" s="193">
        <v>225013.37450000001</v>
      </c>
      <c r="O1010" s="193">
        <v>393773.40549999999</v>
      </c>
      <c r="P1010" s="193">
        <v>265432.0012</v>
      </c>
      <c r="Q1010" s="193">
        <v>464506.00199999998</v>
      </c>
      <c r="R1010" s="193">
        <v>291131.44260000001</v>
      </c>
      <c r="S1010" s="193">
        <v>509480.0245</v>
      </c>
      <c r="T1010" s="193">
        <v>314405.67489999998</v>
      </c>
      <c r="U1010" s="193">
        <v>550209.93099999998</v>
      </c>
    </row>
    <row r="1011" spans="1:21" x14ac:dyDescent="0.25">
      <c r="A1011" s="192" t="s">
        <v>659</v>
      </c>
      <c r="B1011" s="192" t="s">
        <v>194</v>
      </c>
      <c r="C1011" s="192" t="s">
        <v>223</v>
      </c>
      <c r="D1011" s="192" t="s">
        <v>458</v>
      </c>
      <c r="E1011" s="192" t="s">
        <v>162</v>
      </c>
      <c r="F1011" s="192" t="s">
        <v>655</v>
      </c>
      <c r="G1011" s="192" t="s">
        <v>5</v>
      </c>
      <c r="H1011" s="193">
        <v>104635.27529999999</v>
      </c>
      <c r="I1011" s="193">
        <v>183111.73180000001</v>
      </c>
      <c r="J1011" s="193">
        <v>137436.18040000001</v>
      </c>
      <c r="K1011" s="193">
        <v>240513.3156</v>
      </c>
      <c r="L1011" s="193">
        <v>167405.75150000001</v>
      </c>
      <c r="M1011" s="193">
        <v>292960.065</v>
      </c>
      <c r="N1011" s="193">
        <v>205965.2795</v>
      </c>
      <c r="O1011" s="193">
        <v>360439.23920000001</v>
      </c>
      <c r="P1011" s="193">
        <v>245326.51190000001</v>
      </c>
      <c r="Q1011" s="193">
        <v>429321.3958</v>
      </c>
      <c r="R1011" s="193">
        <v>271075.18800000002</v>
      </c>
      <c r="S1011" s="193">
        <v>474381.57890000002</v>
      </c>
      <c r="T1011" s="193">
        <v>294720.16080000001</v>
      </c>
      <c r="U1011" s="193">
        <v>515760.28149999998</v>
      </c>
    </row>
    <row r="1012" spans="1:21" x14ac:dyDescent="0.25">
      <c r="A1012" s="192" t="s">
        <v>659</v>
      </c>
      <c r="B1012" s="192" t="s">
        <v>194</v>
      </c>
      <c r="C1012" s="192" t="s">
        <v>223</v>
      </c>
      <c r="D1012" s="192" t="s">
        <v>458</v>
      </c>
      <c r="E1012" s="192" t="s">
        <v>162</v>
      </c>
      <c r="F1012" s="192" t="s">
        <v>656</v>
      </c>
      <c r="G1012" s="192" t="s">
        <v>6</v>
      </c>
      <c r="H1012" s="193">
        <v>94570.530199999994</v>
      </c>
      <c r="I1012" s="193">
        <v>165498.42800000001</v>
      </c>
      <c r="J1012" s="193">
        <v>128510.2812</v>
      </c>
      <c r="K1012" s="193">
        <v>224892.9921</v>
      </c>
      <c r="L1012" s="193">
        <v>162357.69140000001</v>
      </c>
      <c r="M1012" s="193">
        <v>284125.95990000002</v>
      </c>
      <c r="N1012" s="193">
        <v>213597.20989999999</v>
      </c>
      <c r="O1012" s="193">
        <v>373795.11729999998</v>
      </c>
      <c r="P1012" s="193">
        <v>264296.78230000002</v>
      </c>
      <c r="Q1012" s="193">
        <v>462519.36910000001</v>
      </c>
      <c r="R1012" s="193">
        <v>297496.55729999999</v>
      </c>
      <c r="S1012" s="193">
        <v>520618.97529999999</v>
      </c>
      <c r="T1012" s="193">
        <v>330216.38020000001</v>
      </c>
      <c r="U1012" s="193">
        <v>577878.66559999995</v>
      </c>
    </row>
    <row r="1013" spans="1:21" x14ac:dyDescent="0.25">
      <c r="A1013" s="192" t="s">
        <v>659</v>
      </c>
      <c r="B1013" s="192" t="s">
        <v>194</v>
      </c>
      <c r="C1013" s="192" t="s">
        <v>223</v>
      </c>
      <c r="D1013" s="192" t="s">
        <v>458</v>
      </c>
      <c r="E1013" s="192" t="s">
        <v>162</v>
      </c>
      <c r="F1013" s="192" t="s">
        <v>657</v>
      </c>
      <c r="G1013" s="192" t="s">
        <v>4</v>
      </c>
      <c r="H1013" s="193">
        <v>106752.29240000001</v>
      </c>
      <c r="I1013" s="193">
        <v>170803.67019999999</v>
      </c>
      <c r="J1013" s="193">
        <v>149453.20920000001</v>
      </c>
      <c r="K1013" s="193">
        <v>239125.13829999999</v>
      </c>
      <c r="L1013" s="193">
        <v>192154.12609999999</v>
      </c>
      <c r="M1013" s="193">
        <v>307446.60639999999</v>
      </c>
      <c r="N1013" s="193">
        <v>256205.50150000001</v>
      </c>
      <c r="O1013" s="193">
        <v>409928.80859999999</v>
      </c>
      <c r="P1013" s="193">
        <v>320256.87689999997</v>
      </c>
      <c r="Q1013" s="193">
        <v>512411.01059999998</v>
      </c>
      <c r="R1013" s="193">
        <v>362957.79389999999</v>
      </c>
      <c r="S1013" s="193">
        <v>580732.47880000004</v>
      </c>
      <c r="T1013" s="193">
        <v>405658.7107</v>
      </c>
      <c r="U1013" s="193">
        <v>649053.94680000003</v>
      </c>
    </row>
    <row r="1014" spans="1:21" x14ac:dyDescent="0.25">
      <c r="A1014" s="192" t="s">
        <v>659</v>
      </c>
      <c r="B1014" s="192" t="s">
        <v>194</v>
      </c>
      <c r="C1014" s="192" t="s">
        <v>223</v>
      </c>
      <c r="D1014" s="192" t="s">
        <v>458</v>
      </c>
      <c r="E1014" s="192" t="s">
        <v>227</v>
      </c>
      <c r="F1014" s="192" t="s">
        <v>654</v>
      </c>
      <c r="G1014" s="192" t="s">
        <v>56</v>
      </c>
      <c r="H1014" s="193">
        <v>117257.4372</v>
      </c>
      <c r="I1014" s="193">
        <v>205200.51509999999</v>
      </c>
      <c r="J1014" s="193">
        <v>152126.86079999999</v>
      </c>
      <c r="K1014" s="193">
        <v>266222.00650000002</v>
      </c>
      <c r="L1014" s="193">
        <v>182386.34959999999</v>
      </c>
      <c r="M1014" s="193">
        <v>319176.11170000001</v>
      </c>
      <c r="N1014" s="193">
        <v>218080.62090000001</v>
      </c>
      <c r="O1014" s="193">
        <v>381641.08649999998</v>
      </c>
      <c r="P1014" s="193">
        <v>257257.8101</v>
      </c>
      <c r="Q1014" s="193">
        <v>450201.16769999999</v>
      </c>
      <c r="R1014" s="193">
        <v>282167.50799999997</v>
      </c>
      <c r="S1014" s="193">
        <v>493793.13890000002</v>
      </c>
      <c r="T1014" s="193">
        <v>304729.40919999999</v>
      </c>
      <c r="U1014" s="193">
        <v>533276.46609999996</v>
      </c>
    </row>
    <row r="1015" spans="1:21" x14ac:dyDescent="0.25">
      <c r="A1015" s="192" t="s">
        <v>659</v>
      </c>
      <c r="B1015" s="192" t="s">
        <v>194</v>
      </c>
      <c r="C1015" s="192" t="s">
        <v>223</v>
      </c>
      <c r="D1015" s="192" t="s">
        <v>458</v>
      </c>
      <c r="E1015" s="192" t="s">
        <v>227</v>
      </c>
      <c r="F1015" s="192" t="s">
        <v>655</v>
      </c>
      <c r="G1015" s="192" t="s">
        <v>5</v>
      </c>
      <c r="H1015" s="193">
        <v>101385.44990000001</v>
      </c>
      <c r="I1015" s="193">
        <v>177424.53719999999</v>
      </c>
      <c r="J1015" s="193">
        <v>133174.4399</v>
      </c>
      <c r="K1015" s="193">
        <v>233055.26990000001</v>
      </c>
      <c r="L1015" s="193">
        <v>162221.13010000001</v>
      </c>
      <c r="M1015" s="193">
        <v>283886.97759999998</v>
      </c>
      <c r="N1015" s="193">
        <v>199598.31030000001</v>
      </c>
      <c r="O1015" s="193">
        <v>349297.04300000001</v>
      </c>
      <c r="P1015" s="193">
        <v>237749.51300000001</v>
      </c>
      <c r="Q1015" s="193">
        <v>416061.64779999998</v>
      </c>
      <c r="R1015" s="193">
        <v>262705.97320000001</v>
      </c>
      <c r="S1015" s="193">
        <v>459735.45309999998</v>
      </c>
      <c r="T1015" s="193">
        <v>285625.36200000002</v>
      </c>
      <c r="U1015" s="193">
        <v>499844.3836</v>
      </c>
    </row>
    <row r="1016" spans="1:21" x14ac:dyDescent="0.25">
      <c r="A1016" s="192" t="s">
        <v>659</v>
      </c>
      <c r="B1016" s="192" t="s">
        <v>194</v>
      </c>
      <c r="C1016" s="192" t="s">
        <v>223</v>
      </c>
      <c r="D1016" s="192" t="s">
        <v>458</v>
      </c>
      <c r="E1016" s="192" t="s">
        <v>227</v>
      </c>
      <c r="F1016" s="192" t="s">
        <v>656</v>
      </c>
      <c r="G1016" s="192" t="s">
        <v>6</v>
      </c>
      <c r="H1016" s="193">
        <v>91611.131599999993</v>
      </c>
      <c r="I1016" s="193">
        <v>160319.4804</v>
      </c>
      <c r="J1016" s="193">
        <v>124482.62179999999</v>
      </c>
      <c r="K1016" s="193">
        <v>217844.5883</v>
      </c>
      <c r="L1016" s="193">
        <v>157264.51420000001</v>
      </c>
      <c r="M1016" s="193">
        <v>275212.89970000001</v>
      </c>
      <c r="N1016" s="193">
        <v>206891.84280000001</v>
      </c>
      <c r="O1016" s="193">
        <v>362060.72480000003</v>
      </c>
      <c r="P1016" s="193">
        <v>255995.2634</v>
      </c>
      <c r="Q1016" s="193">
        <v>447991.71100000001</v>
      </c>
      <c r="R1016" s="193">
        <v>288148.75719999999</v>
      </c>
      <c r="S1016" s="193">
        <v>504260.32490000001</v>
      </c>
      <c r="T1016" s="193">
        <v>319836.55489999999</v>
      </c>
      <c r="U1016" s="193">
        <v>559713.97089999996</v>
      </c>
    </row>
    <row r="1017" spans="1:21" x14ac:dyDescent="0.25">
      <c r="A1017" s="192" t="s">
        <v>659</v>
      </c>
      <c r="B1017" s="192" t="s">
        <v>194</v>
      </c>
      <c r="C1017" s="192" t="s">
        <v>223</v>
      </c>
      <c r="D1017" s="192" t="s">
        <v>458</v>
      </c>
      <c r="E1017" s="192" t="s">
        <v>227</v>
      </c>
      <c r="F1017" s="192" t="s">
        <v>657</v>
      </c>
      <c r="G1017" s="192" t="s">
        <v>4</v>
      </c>
      <c r="H1017" s="193">
        <v>103455.80130000001</v>
      </c>
      <c r="I1017" s="193">
        <v>165529.28450000001</v>
      </c>
      <c r="J1017" s="193">
        <v>144838.12169999999</v>
      </c>
      <c r="K1017" s="193">
        <v>231740.99830000001</v>
      </c>
      <c r="L1017" s="193">
        <v>186220.44219999999</v>
      </c>
      <c r="M1017" s="193">
        <v>297952.712</v>
      </c>
      <c r="N1017" s="193">
        <v>248293.92310000001</v>
      </c>
      <c r="O1017" s="193">
        <v>397270.28279999999</v>
      </c>
      <c r="P1017" s="193">
        <v>310367.40379999997</v>
      </c>
      <c r="Q1017" s="193">
        <v>496587.85340000002</v>
      </c>
      <c r="R1017" s="193">
        <v>351749.7243</v>
      </c>
      <c r="S1017" s="193">
        <v>562799.5673</v>
      </c>
      <c r="T1017" s="193">
        <v>393132.04479999997</v>
      </c>
      <c r="U1017" s="193">
        <v>629011.28099999996</v>
      </c>
    </row>
    <row r="1018" spans="1:21" x14ac:dyDescent="0.25">
      <c r="A1018" s="192" t="s">
        <v>659</v>
      </c>
      <c r="B1018" s="192" t="s">
        <v>194</v>
      </c>
      <c r="C1018" s="192" t="s">
        <v>223</v>
      </c>
      <c r="D1018" s="192" t="s">
        <v>458</v>
      </c>
      <c r="E1018" s="192" t="s">
        <v>579</v>
      </c>
      <c r="F1018" s="192" t="s">
        <v>654</v>
      </c>
      <c r="G1018" s="192" t="s">
        <v>56</v>
      </c>
      <c r="H1018" s="193">
        <v>114715.60860000001</v>
      </c>
      <c r="I1018" s="193">
        <v>200752.315</v>
      </c>
      <c r="J1018" s="193">
        <v>148795.5428</v>
      </c>
      <c r="K1018" s="193">
        <v>260392.19990000001</v>
      </c>
      <c r="L1018" s="193">
        <v>178370.21249999999</v>
      </c>
      <c r="M1018" s="193">
        <v>312147.87199999997</v>
      </c>
      <c r="N1018" s="193">
        <v>213245.2</v>
      </c>
      <c r="O1018" s="193">
        <v>373179.09980000003</v>
      </c>
      <c r="P1018" s="193">
        <v>251525.0601</v>
      </c>
      <c r="Q1018" s="193">
        <v>440168.85509999999</v>
      </c>
      <c r="R1018" s="193">
        <v>275867.1629</v>
      </c>
      <c r="S1018" s="193">
        <v>482767.53509999998</v>
      </c>
      <c r="T1018" s="193">
        <v>297893.62890000001</v>
      </c>
      <c r="U1018" s="193">
        <v>521313.85070000001</v>
      </c>
    </row>
    <row r="1019" spans="1:21" x14ac:dyDescent="0.25">
      <c r="A1019" s="192" t="s">
        <v>659</v>
      </c>
      <c r="B1019" s="192" t="s">
        <v>194</v>
      </c>
      <c r="C1019" s="192" t="s">
        <v>223</v>
      </c>
      <c r="D1019" s="192" t="s">
        <v>458</v>
      </c>
      <c r="E1019" s="192" t="s">
        <v>579</v>
      </c>
      <c r="F1019" s="192" t="s">
        <v>655</v>
      </c>
      <c r="G1019" s="192" t="s">
        <v>5</v>
      </c>
      <c r="H1019" s="193">
        <v>99329.498900000006</v>
      </c>
      <c r="I1019" s="193">
        <v>173826.62299999999</v>
      </c>
      <c r="J1019" s="193">
        <v>130423.29859999999</v>
      </c>
      <c r="K1019" s="193">
        <v>228240.77249999999</v>
      </c>
      <c r="L1019" s="193">
        <v>158822.29629999999</v>
      </c>
      <c r="M1019" s="193">
        <v>277939.01850000001</v>
      </c>
      <c r="N1019" s="193">
        <v>195328.67499999999</v>
      </c>
      <c r="O1019" s="193">
        <v>341825.18119999999</v>
      </c>
      <c r="P1019" s="193">
        <v>232613.9564</v>
      </c>
      <c r="Q1019" s="193">
        <v>407074.42369999998</v>
      </c>
      <c r="R1019" s="193">
        <v>257008.84909999999</v>
      </c>
      <c r="S1019" s="193">
        <v>449765.48599999998</v>
      </c>
      <c r="T1019" s="193">
        <v>279398.41009999998</v>
      </c>
      <c r="U1019" s="193">
        <v>488947.21759999997</v>
      </c>
    </row>
    <row r="1020" spans="1:21" x14ac:dyDescent="0.25">
      <c r="A1020" s="192" t="s">
        <v>659</v>
      </c>
      <c r="B1020" s="192" t="s">
        <v>194</v>
      </c>
      <c r="C1020" s="192" t="s">
        <v>223</v>
      </c>
      <c r="D1020" s="192" t="s">
        <v>458</v>
      </c>
      <c r="E1020" s="192" t="s">
        <v>579</v>
      </c>
      <c r="F1020" s="192" t="s">
        <v>656</v>
      </c>
      <c r="G1020" s="192" t="s">
        <v>6</v>
      </c>
      <c r="H1020" s="193">
        <v>89917.364700000006</v>
      </c>
      <c r="I1020" s="193">
        <v>157355.38819999999</v>
      </c>
      <c r="J1020" s="193">
        <v>122226.8471</v>
      </c>
      <c r="K1020" s="193">
        <v>213896.98250000001</v>
      </c>
      <c r="L1020" s="193">
        <v>154449.47440000001</v>
      </c>
      <c r="M1020" s="193">
        <v>270286.58010000002</v>
      </c>
      <c r="N1020" s="193">
        <v>203223.99249999999</v>
      </c>
      <c r="O1020" s="193">
        <v>355641.98690000002</v>
      </c>
      <c r="P1020" s="193">
        <v>251490.64060000001</v>
      </c>
      <c r="Q1020" s="193">
        <v>440108.62119999999</v>
      </c>
      <c r="R1020" s="193">
        <v>283104.10609999998</v>
      </c>
      <c r="S1020" s="193">
        <v>495432.18560000003</v>
      </c>
      <c r="T1020" s="193">
        <v>314266.13150000002</v>
      </c>
      <c r="U1020" s="193">
        <v>549965.73010000004</v>
      </c>
    </row>
    <row r="1021" spans="1:21" x14ac:dyDescent="0.25">
      <c r="A1021" s="192" t="s">
        <v>659</v>
      </c>
      <c r="B1021" s="192" t="s">
        <v>194</v>
      </c>
      <c r="C1021" s="192" t="s">
        <v>223</v>
      </c>
      <c r="D1021" s="192" t="s">
        <v>458</v>
      </c>
      <c r="E1021" s="192" t="s">
        <v>579</v>
      </c>
      <c r="F1021" s="192" t="s">
        <v>657</v>
      </c>
      <c r="G1021" s="192" t="s">
        <v>4</v>
      </c>
      <c r="H1021" s="193">
        <v>101216.70209999999</v>
      </c>
      <c r="I1021" s="193">
        <v>161946.72570000001</v>
      </c>
      <c r="J1021" s="193">
        <v>141703.38269999999</v>
      </c>
      <c r="K1021" s="193">
        <v>226725.41579999999</v>
      </c>
      <c r="L1021" s="193">
        <v>182190.06359999999</v>
      </c>
      <c r="M1021" s="193">
        <v>291504.10619999998</v>
      </c>
      <c r="N1021" s="193">
        <v>242920.08480000001</v>
      </c>
      <c r="O1021" s="193">
        <v>388672.14150000003</v>
      </c>
      <c r="P1021" s="193">
        <v>303650.10600000003</v>
      </c>
      <c r="Q1021" s="193">
        <v>485840.17680000002</v>
      </c>
      <c r="R1021" s="193">
        <v>344136.7868</v>
      </c>
      <c r="S1021" s="193">
        <v>550618.86710000003</v>
      </c>
      <c r="T1021" s="193">
        <v>384623.46759999997</v>
      </c>
      <c r="U1021" s="193">
        <v>615397.55729999999</v>
      </c>
    </row>
    <row r="1022" spans="1:21" x14ac:dyDescent="0.25">
      <c r="A1022" s="192" t="s">
        <v>659</v>
      </c>
      <c r="B1022" s="192" t="s">
        <v>194</v>
      </c>
      <c r="C1022" s="192" t="s">
        <v>223</v>
      </c>
      <c r="D1022" s="192" t="s">
        <v>458</v>
      </c>
      <c r="E1022" s="192" t="s">
        <v>580</v>
      </c>
      <c r="F1022" s="192" t="s">
        <v>654</v>
      </c>
      <c r="G1022" s="192" t="s">
        <v>56</v>
      </c>
      <c r="H1022" s="193">
        <v>112924.7977</v>
      </c>
      <c r="I1022" s="193">
        <v>197618.39610000001</v>
      </c>
      <c r="J1022" s="193">
        <v>146529.64490000001</v>
      </c>
      <c r="K1022" s="193">
        <v>256426.8786</v>
      </c>
      <c r="L1022" s="193">
        <v>175691.53159999999</v>
      </c>
      <c r="M1022" s="193">
        <v>307460.18030000001</v>
      </c>
      <c r="N1022" s="193">
        <v>210099.19889999999</v>
      </c>
      <c r="O1022" s="193">
        <v>367673.5981</v>
      </c>
      <c r="P1022" s="193">
        <v>247862.89610000001</v>
      </c>
      <c r="Q1022" s="193">
        <v>433760.06809999997</v>
      </c>
      <c r="R1022" s="193">
        <v>271871.7757</v>
      </c>
      <c r="S1022" s="193">
        <v>475775.60749999998</v>
      </c>
      <c r="T1022" s="193">
        <v>293632.89730000001</v>
      </c>
      <c r="U1022" s="193">
        <v>513857.57020000002</v>
      </c>
    </row>
    <row r="1023" spans="1:21" x14ac:dyDescent="0.25">
      <c r="A1023" s="192" t="s">
        <v>659</v>
      </c>
      <c r="B1023" s="192" t="s">
        <v>194</v>
      </c>
      <c r="C1023" s="192" t="s">
        <v>223</v>
      </c>
      <c r="D1023" s="192" t="s">
        <v>458</v>
      </c>
      <c r="E1023" s="192" t="s">
        <v>580</v>
      </c>
      <c r="F1023" s="192" t="s">
        <v>655</v>
      </c>
      <c r="G1023" s="192" t="s">
        <v>5</v>
      </c>
      <c r="H1023" s="193">
        <v>97538.687999999995</v>
      </c>
      <c r="I1023" s="193">
        <v>170692.70420000001</v>
      </c>
      <c r="J1023" s="193">
        <v>128157.4007</v>
      </c>
      <c r="K1023" s="193">
        <v>224275.45129999999</v>
      </c>
      <c r="L1023" s="193">
        <v>156143.61540000001</v>
      </c>
      <c r="M1023" s="193">
        <v>273251.32689999999</v>
      </c>
      <c r="N1023" s="193">
        <v>192182.674</v>
      </c>
      <c r="O1023" s="193">
        <v>336319.67950000003</v>
      </c>
      <c r="P1023" s="193">
        <v>228951.79240000001</v>
      </c>
      <c r="Q1023" s="193">
        <v>400665.63669999997</v>
      </c>
      <c r="R1023" s="193">
        <v>253000.712</v>
      </c>
      <c r="S1023" s="193">
        <v>442751.24599999998</v>
      </c>
      <c r="T1023" s="193">
        <v>275096.6385</v>
      </c>
      <c r="U1023" s="193">
        <v>481419.11729999998</v>
      </c>
    </row>
    <row r="1024" spans="1:21" x14ac:dyDescent="0.25">
      <c r="A1024" s="192" t="s">
        <v>659</v>
      </c>
      <c r="B1024" s="192" t="s">
        <v>194</v>
      </c>
      <c r="C1024" s="192" t="s">
        <v>223</v>
      </c>
      <c r="D1024" s="192" t="s">
        <v>458</v>
      </c>
      <c r="E1024" s="192" t="s">
        <v>580</v>
      </c>
      <c r="F1024" s="192" t="s">
        <v>656</v>
      </c>
      <c r="G1024" s="192" t="s">
        <v>6</v>
      </c>
      <c r="H1024" s="193">
        <v>88018.919599999994</v>
      </c>
      <c r="I1024" s="193">
        <v>154033.10939999999</v>
      </c>
      <c r="J1024" s="193">
        <v>119569.0241</v>
      </c>
      <c r="K1024" s="193">
        <v>209245.79209999999</v>
      </c>
      <c r="L1024" s="193">
        <v>151032.27340000001</v>
      </c>
      <c r="M1024" s="193">
        <v>264306.47830000002</v>
      </c>
      <c r="N1024" s="193">
        <v>198667.72450000001</v>
      </c>
      <c r="O1024" s="193">
        <v>347668.51770000003</v>
      </c>
      <c r="P1024" s="193">
        <v>245795.30559999999</v>
      </c>
      <c r="Q1024" s="193">
        <v>430141.78480000002</v>
      </c>
      <c r="R1024" s="193">
        <v>276649.39299999998</v>
      </c>
      <c r="S1024" s="193">
        <v>484136.43770000001</v>
      </c>
      <c r="T1024" s="193">
        <v>307052.0404</v>
      </c>
      <c r="U1024" s="193">
        <v>537341.07070000004</v>
      </c>
    </row>
    <row r="1025" spans="1:21" x14ac:dyDescent="0.25">
      <c r="A1025" s="192" t="s">
        <v>659</v>
      </c>
      <c r="B1025" s="192" t="s">
        <v>194</v>
      </c>
      <c r="C1025" s="192" t="s">
        <v>223</v>
      </c>
      <c r="D1025" s="192" t="s">
        <v>458</v>
      </c>
      <c r="E1025" s="192" t="s">
        <v>580</v>
      </c>
      <c r="F1025" s="192" t="s">
        <v>657</v>
      </c>
      <c r="G1025" s="192" t="s">
        <v>4</v>
      </c>
      <c r="H1025" s="193">
        <v>99630.614000000001</v>
      </c>
      <c r="I1025" s="193">
        <v>159408.98480000001</v>
      </c>
      <c r="J1025" s="193">
        <v>139482.85949999999</v>
      </c>
      <c r="K1025" s="193">
        <v>223172.57860000001</v>
      </c>
      <c r="L1025" s="193">
        <v>179335.10509999999</v>
      </c>
      <c r="M1025" s="193">
        <v>286936.17259999999</v>
      </c>
      <c r="N1025" s="193">
        <v>239113.47349999999</v>
      </c>
      <c r="O1025" s="193">
        <v>382581.56339999998</v>
      </c>
      <c r="P1025" s="193">
        <v>298891.8419</v>
      </c>
      <c r="Q1025" s="193">
        <v>478226.95419999998</v>
      </c>
      <c r="R1025" s="193">
        <v>338744.08750000002</v>
      </c>
      <c r="S1025" s="193">
        <v>541990.54810000001</v>
      </c>
      <c r="T1025" s="193">
        <v>378596.33309999999</v>
      </c>
      <c r="U1025" s="193">
        <v>605754.14190000005</v>
      </c>
    </row>
    <row r="1026" spans="1:21" x14ac:dyDescent="0.25">
      <c r="A1026" s="192" t="s">
        <v>659</v>
      </c>
      <c r="B1026" s="192" t="s">
        <v>194</v>
      </c>
      <c r="C1026" s="192" t="s">
        <v>223</v>
      </c>
      <c r="D1026" s="192" t="s">
        <v>458</v>
      </c>
      <c r="E1026" s="192" t="s">
        <v>228</v>
      </c>
      <c r="F1026" s="192" t="s">
        <v>654</v>
      </c>
      <c r="G1026" s="192" t="s">
        <v>56</v>
      </c>
      <c r="H1026" s="193">
        <v>119747.90640000001</v>
      </c>
      <c r="I1026" s="193">
        <v>209558.8363</v>
      </c>
      <c r="J1026" s="193">
        <v>155354.80650000001</v>
      </c>
      <c r="K1026" s="193">
        <v>271870.91119999997</v>
      </c>
      <c r="L1026" s="193">
        <v>186254.3003</v>
      </c>
      <c r="M1026" s="193">
        <v>325945.02559999999</v>
      </c>
      <c r="N1026" s="193">
        <v>222702.45869999999</v>
      </c>
      <c r="O1026" s="193">
        <v>389729.3028</v>
      </c>
      <c r="P1026" s="193">
        <v>262707.2732</v>
      </c>
      <c r="Q1026" s="193">
        <v>459737.72810000001</v>
      </c>
      <c r="R1026" s="193">
        <v>288143.467</v>
      </c>
      <c r="S1026" s="193">
        <v>504251.0673</v>
      </c>
      <c r="T1026" s="193">
        <v>311180.25579999998</v>
      </c>
      <c r="U1026" s="193">
        <v>544565.44759999996</v>
      </c>
    </row>
    <row r="1027" spans="1:21" x14ac:dyDescent="0.25">
      <c r="A1027" s="192" t="s">
        <v>659</v>
      </c>
      <c r="B1027" s="192" t="s">
        <v>194</v>
      </c>
      <c r="C1027" s="192" t="s">
        <v>223</v>
      </c>
      <c r="D1027" s="192" t="s">
        <v>458</v>
      </c>
      <c r="E1027" s="192" t="s">
        <v>228</v>
      </c>
      <c r="F1027" s="192" t="s">
        <v>655</v>
      </c>
      <c r="G1027" s="192" t="s">
        <v>5</v>
      </c>
      <c r="H1027" s="193">
        <v>103552.0013</v>
      </c>
      <c r="I1027" s="193">
        <v>181216.00229999999</v>
      </c>
      <c r="J1027" s="193">
        <v>136015.6018</v>
      </c>
      <c r="K1027" s="193">
        <v>238027.30300000001</v>
      </c>
      <c r="L1027" s="193">
        <v>165677.54610000001</v>
      </c>
      <c r="M1027" s="193">
        <v>289935.70569999999</v>
      </c>
      <c r="N1027" s="193">
        <v>203842.95860000001</v>
      </c>
      <c r="O1027" s="193">
        <v>356725.17749999999</v>
      </c>
      <c r="P1027" s="193">
        <v>242800.848</v>
      </c>
      <c r="Q1027" s="193">
        <v>424901.484</v>
      </c>
      <c r="R1027" s="193">
        <v>268285.4523</v>
      </c>
      <c r="S1027" s="193">
        <v>469499.5416</v>
      </c>
      <c r="T1027" s="193">
        <v>291688.56410000002</v>
      </c>
      <c r="U1027" s="193">
        <v>510454.98719999997</v>
      </c>
    </row>
    <row r="1028" spans="1:21" x14ac:dyDescent="0.25">
      <c r="A1028" s="192" t="s">
        <v>659</v>
      </c>
      <c r="B1028" s="192" t="s">
        <v>194</v>
      </c>
      <c r="C1028" s="192" t="s">
        <v>223</v>
      </c>
      <c r="D1028" s="192" t="s">
        <v>458</v>
      </c>
      <c r="E1028" s="192" t="s">
        <v>228</v>
      </c>
      <c r="F1028" s="192" t="s">
        <v>656</v>
      </c>
      <c r="G1028" s="192" t="s">
        <v>6</v>
      </c>
      <c r="H1028" s="193">
        <v>93584.065300000002</v>
      </c>
      <c r="I1028" s="193">
        <v>163772.11429999999</v>
      </c>
      <c r="J1028" s="193">
        <v>127167.72990000001</v>
      </c>
      <c r="K1028" s="193">
        <v>222543.52729999999</v>
      </c>
      <c r="L1028" s="193">
        <v>160659.96789999999</v>
      </c>
      <c r="M1028" s="193">
        <v>281154.94380000001</v>
      </c>
      <c r="N1028" s="193">
        <v>211362.09049999999</v>
      </c>
      <c r="O1028" s="193">
        <v>369883.65840000001</v>
      </c>
      <c r="P1028" s="193">
        <v>261529.61309999999</v>
      </c>
      <c r="Q1028" s="193">
        <v>457676.82299999997</v>
      </c>
      <c r="R1028" s="193">
        <v>294380.62819999998</v>
      </c>
      <c r="S1028" s="193">
        <v>515166.0993</v>
      </c>
      <c r="T1028" s="193">
        <v>326756.44329999998</v>
      </c>
      <c r="U1028" s="193">
        <v>571823.7757</v>
      </c>
    </row>
    <row r="1029" spans="1:21" x14ac:dyDescent="0.25">
      <c r="A1029" s="192" t="s">
        <v>659</v>
      </c>
      <c r="B1029" s="192" t="s">
        <v>194</v>
      </c>
      <c r="C1029" s="192" t="s">
        <v>223</v>
      </c>
      <c r="D1029" s="192" t="s">
        <v>458</v>
      </c>
      <c r="E1029" s="192" t="s">
        <v>228</v>
      </c>
      <c r="F1029" s="192" t="s">
        <v>657</v>
      </c>
      <c r="G1029" s="192" t="s">
        <v>4</v>
      </c>
      <c r="H1029" s="193">
        <v>105653.463</v>
      </c>
      <c r="I1029" s="193">
        <v>169045.54329999999</v>
      </c>
      <c r="J1029" s="193">
        <v>147914.84820000001</v>
      </c>
      <c r="K1029" s="193">
        <v>236663.76060000001</v>
      </c>
      <c r="L1029" s="193">
        <v>190176.2334</v>
      </c>
      <c r="M1029" s="193">
        <v>304281.978</v>
      </c>
      <c r="N1029" s="193">
        <v>253568.3112</v>
      </c>
      <c r="O1029" s="193">
        <v>405709.3039</v>
      </c>
      <c r="P1029" s="193">
        <v>316960.38900000002</v>
      </c>
      <c r="Q1029" s="193">
        <v>507136.6299</v>
      </c>
      <c r="R1029" s="193">
        <v>359221.77419999999</v>
      </c>
      <c r="S1029" s="193">
        <v>574754.84739999997</v>
      </c>
      <c r="T1029" s="193">
        <v>401483.1594</v>
      </c>
      <c r="U1029" s="193">
        <v>642373.06460000004</v>
      </c>
    </row>
    <row r="1030" spans="1:21" x14ac:dyDescent="0.25">
      <c r="A1030" s="192" t="s">
        <v>659</v>
      </c>
      <c r="B1030" s="192" t="s">
        <v>194</v>
      </c>
      <c r="C1030" s="192" t="s">
        <v>223</v>
      </c>
      <c r="D1030" s="192" t="s">
        <v>458</v>
      </c>
      <c r="E1030" s="192" t="s">
        <v>229</v>
      </c>
      <c r="F1030" s="192" t="s">
        <v>654</v>
      </c>
      <c r="G1030" s="192" t="s">
        <v>56</v>
      </c>
      <c r="H1030" s="193">
        <v>115363.9045</v>
      </c>
      <c r="I1030" s="193">
        <v>201886.83290000001</v>
      </c>
      <c r="J1030" s="193">
        <v>149654.21400000001</v>
      </c>
      <c r="K1030" s="193">
        <v>261894.87460000001</v>
      </c>
      <c r="L1030" s="193">
        <v>179411.2916</v>
      </c>
      <c r="M1030" s="193">
        <v>313969.76030000002</v>
      </c>
      <c r="N1030" s="193">
        <v>214507.44880000001</v>
      </c>
      <c r="O1030" s="193">
        <v>375388.03529999999</v>
      </c>
      <c r="P1030" s="193">
        <v>253029.06659999999</v>
      </c>
      <c r="Q1030" s="193">
        <v>442800.86660000001</v>
      </c>
      <c r="R1030" s="193">
        <v>277523.34279999998</v>
      </c>
      <c r="S1030" s="193">
        <v>485665.84970000002</v>
      </c>
      <c r="T1030" s="193">
        <v>299698.80410000001</v>
      </c>
      <c r="U1030" s="193">
        <v>524472.90729999996</v>
      </c>
    </row>
    <row r="1031" spans="1:21" x14ac:dyDescent="0.25">
      <c r="A1031" s="192" t="s">
        <v>659</v>
      </c>
      <c r="B1031" s="192" t="s">
        <v>194</v>
      </c>
      <c r="C1031" s="192" t="s">
        <v>223</v>
      </c>
      <c r="D1031" s="192" t="s">
        <v>458</v>
      </c>
      <c r="E1031" s="192" t="s">
        <v>229</v>
      </c>
      <c r="F1031" s="192" t="s">
        <v>655</v>
      </c>
      <c r="G1031" s="192" t="s">
        <v>5</v>
      </c>
      <c r="H1031" s="193">
        <v>99815.835900000005</v>
      </c>
      <c r="I1031" s="193">
        <v>174677.71290000001</v>
      </c>
      <c r="J1031" s="193">
        <v>131088.57800000001</v>
      </c>
      <c r="K1031" s="193">
        <v>229405.01139999999</v>
      </c>
      <c r="L1031" s="193">
        <v>159657.60810000001</v>
      </c>
      <c r="M1031" s="193">
        <v>279400.81400000001</v>
      </c>
      <c r="N1031" s="193">
        <v>196402.329</v>
      </c>
      <c r="O1031" s="193">
        <v>343704.07569999999</v>
      </c>
      <c r="P1031" s="193">
        <v>233918.8989</v>
      </c>
      <c r="Q1031" s="193">
        <v>409358.07309999998</v>
      </c>
      <c r="R1031" s="193">
        <v>258462.53899999999</v>
      </c>
      <c r="S1031" s="193">
        <v>452309.44329999998</v>
      </c>
      <c r="T1031" s="193">
        <v>280996.08299999998</v>
      </c>
      <c r="U1031" s="193">
        <v>491743.14510000002</v>
      </c>
    </row>
    <row r="1032" spans="1:21" x14ac:dyDescent="0.25">
      <c r="A1032" s="192" t="s">
        <v>659</v>
      </c>
      <c r="B1032" s="192" t="s">
        <v>194</v>
      </c>
      <c r="C1032" s="192" t="s">
        <v>223</v>
      </c>
      <c r="D1032" s="192" t="s">
        <v>458</v>
      </c>
      <c r="E1032" s="192" t="s">
        <v>229</v>
      </c>
      <c r="F1032" s="192" t="s">
        <v>656</v>
      </c>
      <c r="G1032" s="192" t="s">
        <v>6</v>
      </c>
      <c r="H1032" s="193">
        <v>90271.014599999995</v>
      </c>
      <c r="I1032" s="193">
        <v>157974.27559999999</v>
      </c>
      <c r="J1032" s="193">
        <v>122683.4575</v>
      </c>
      <c r="K1032" s="193">
        <v>214696.05059999999</v>
      </c>
      <c r="L1032" s="193">
        <v>155008.13080000001</v>
      </c>
      <c r="M1032" s="193">
        <v>271264.22899999999</v>
      </c>
      <c r="N1032" s="193">
        <v>203940.35579999999</v>
      </c>
      <c r="O1032" s="193">
        <v>356895.62270000001</v>
      </c>
      <c r="P1032" s="193">
        <v>252359.36489999999</v>
      </c>
      <c r="Q1032" s="193">
        <v>441628.8885</v>
      </c>
      <c r="R1032" s="193">
        <v>284068.46419999999</v>
      </c>
      <c r="S1032" s="193">
        <v>497119.81229999999</v>
      </c>
      <c r="T1032" s="193">
        <v>315321.37150000001</v>
      </c>
      <c r="U1032" s="193">
        <v>551812.40020000003</v>
      </c>
    </row>
    <row r="1033" spans="1:21" x14ac:dyDescent="0.25">
      <c r="A1033" s="192" t="s">
        <v>659</v>
      </c>
      <c r="B1033" s="192" t="s">
        <v>194</v>
      </c>
      <c r="C1033" s="192" t="s">
        <v>223</v>
      </c>
      <c r="D1033" s="192" t="s">
        <v>458</v>
      </c>
      <c r="E1033" s="192" t="s">
        <v>229</v>
      </c>
      <c r="F1033" s="192" t="s">
        <v>657</v>
      </c>
      <c r="G1033" s="192" t="s">
        <v>4</v>
      </c>
      <c r="H1033" s="193">
        <v>101786.83530000001</v>
      </c>
      <c r="I1033" s="193">
        <v>162858.93890000001</v>
      </c>
      <c r="J1033" s="193">
        <v>142501.56940000001</v>
      </c>
      <c r="K1033" s="193">
        <v>228002.51439999999</v>
      </c>
      <c r="L1033" s="193">
        <v>183216.30350000001</v>
      </c>
      <c r="M1033" s="193">
        <v>293146.09000000003</v>
      </c>
      <c r="N1033" s="193">
        <v>244288.40470000001</v>
      </c>
      <c r="O1033" s="193">
        <v>390861.4534</v>
      </c>
      <c r="P1033" s="193">
        <v>305360.50589999999</v>
      </c>
      <c r="Q1033" s="193">
        <v>488576.81660000002</v>
      </c>
      <c r="R1033" s="193">
        <v>346075.24</v>
      </c>
      <c r="S1033" s="193">
        <v>553720.39229999995</v>
      </c>
      <c r="T1033" s="193">
        <v>386789.97409999999</v>
      </c>
      <c r="U1033" s="193">
        <v>618863.96770000004</v>
      </c>
    </row>
    <row r="1034" spans="1:21" x14ac:dyDescent="0.25">
      <c r="A1034" s="192" t="s">
        <v>659</v>
      </c>
      <c r="B1034" s="192" t="s">
        <v>194</v>
      </c>
      <c r="C1034" s="192" t="s">
        <v>223</v>
      </c>
      <c r="D1034" s="192" t="s">
        <v>458</v>
      </c>
      <c r="E1034" s="192" t="s">
        <v>581</v>
      </c>
      <c r="F1034" s="192" t="s">
        <v>654</v>
      </c>
      <c r="G1034" s="192" t="s">
        <v>56</v>
      </c>
      <c r="H1034" s="193">
        <v>115960.84149999999</v>
      </c>
      <c r="I1034" s="193">
        <v>202931.47260000001</v>
      </c>
      <c r="J1034" s="193">
        <v>150409.51319999999</v>
      </c>
      <c r="K1034" s="193">
        <v>263216.6483</v>
      </c>
      <c r="L1034" s="193">
        <v>180304.18530000001</v>
      </c>
      <c r="M1034" s="193">
        <v>315532.32419999997</v>
      </c>
      <c r="N1034" s="193">
        <v>215556.11569999999</v>
      </c>
      <c r="O1034" s="193">
        <v>377223.20250000001</v>
      </c>
      <c r="P1034" s="193">
        <v>254249.7879</v>
      </c>
      <c r="Q1034" s="193">
        <v>444937.12890000001</v>
      </c>
      <c r="R1034" s="193">
        <v>278855.1385</v>
      </c>
      <c r="S1034" s="193">
        <v>487996.49229999998</v>
      </c>
      <c r="T1034" s="193">
        <v>301119.04800000001</v>
      </c>
      <c r="U1034" s="193">
        <v>526958.33400000003</v>
      </c>
    </row>
    <row r="1035" spans="1:21" x14ac:dyDescent="0.25">
      <c r="A1035" s="192" t="s">
        <v>659</v>
      </c>
      <c r="B1035" s="192" t="s">
        <v>194</v>
      </c>
      <c r="C1035" s="192" t="s">
        <v>223</v>
      </c>
      <c r="D1035" s="192" t="s">
        <v>458</v>
      </c>
      <c r="E1035" s="192" t="s">
        <v>581</v>
      </c>
      <c r="F1035" s="192" t="s">
        <v>655</v>
      </c>
      <c r="G1035" s="192" t="s">
        <v>5</v>
      </c>
      <c r="H1035" s="193">
        <v>100412.77280000001</v>
      </c>
      <c r="I1035" s="193">
        <v>175722.35250000001</v>
      </c>
      <c r="J1035" s="193">
        <v>131843.87719999999</v>
      </c>
      <c r="K1035" s="193">
        <v>230726.78520000001</v>
      </c>
      <c r="L1035" s="193">
        <v>160550.50169999999</v>
      </c>
      <c r="M1035" s="193">
        <v>280963.37790000002</v>
      </c>
      <c r="N1035" s="193">
        <v>197450.99600000001</v>
      </c>
      <c r="O1035" s="193">
        <v>345539.24290000001</v>
      </c>
      <c r="P1035" s="193">
        <v>235139.6202</v>
      </c>
      <c r="Q1035" s="193">
        <v>411494.33539999998</v>
      </c>
      <c r="R1035" s="193">
        <v>259798.58480000001</v>
      </c>
      <c r="S1035" s="193">
        <v>454647.5233</v>
      </c>
      <c r="T1035" s="193">
        <v>282430.00679999997</v>
      </c>
      <c r="U1035" s="193">
        <v>494252.51199999999</v>
      </c>
    </row>
    <row r="1036" spans="1:21" x14ac:dyDescent="0.25">
      <c r="A1036" s="192" t="s">
        <v>659</v>
      </c>
      <c r="B1036" s="192" t="s">
        <v>194</v>
      </c>
      <c r="C1036" s="192" t="s">
        <v>223</v>
      </c>
      <c r="D1036" s="192" t="s">
        <v>458</v>
      </c>
      <c r="E1036" s="192" t="s">
        <v>581</v>
      </c>
      <c r="F1036" s="192" t="s">
        <v>656</v>
      </c>
      <c r="G1036" s="192" t="s">
        <v>6</v>
      </c>
      <c r="H1036" s="193">
        <v>90903.829599999997</v>
      </c>
      <c r="I1036" s="193">
        <v>159081.70189999999</v>
      </c>
      <c r="J1036" s="193">
        <v>123569.39840000001</v>
      </c>
      <c r="K1036" s="193">
        <v>216246.4474</v>
      </c>
      <c r="L1036" s="193">
        <v>156147.19779999999</v>
      </c>
      <c r="M1036" s="193">
        <v>273257.59629999998</v>
      </c>
      <c r="N1036" s="193">
        <v>205459.11180000001</v>
      </c>
      <c r="O1036" s="193">
        <v>359553.44579999999</v>
      </c>
      <c r="P1036" s="193">
        <v>254257.80989999999</v>
      </c>
      <c r="Q1036" s="193">
        <v>444951.16729999997</v>
      </c>
      <c r="R1036" s="193">
        <v>286220.03519999998</v>
      </c>
      <c r="S1036" s="193">
        <v>500885.06160000002</v>
      </c>
      <c r="T1036" s="193">
        <v>317726.0686</v>
      </c>
      <c r="U1036" s="193">
        <v>556020.61990000005</v>
      </c>
    </row>
    <row r="1037" spans="1:21" x14ac:dyDescent="0.25">
      <c r="A1037" s="192" t="s">
        <v>659</v>
      </c>
      <c r="B1037" s="192" t="s">
        <v>194</v>
      </c>
      <c r="C1037" s="192" t="s">
        <v>223</v>
      </c>
      <c r="D1037" s="192" t="s">
        <v>458</v>
      </c>
      <c r="E1037" s="192" t="s">
        <v>581</v>
      </c>
      <c r="F1037" s="192" t="s">
        <v>657</v>
      </c>
      <c r="G1037" s="192" t="s">
        <v>4</v>
      </c>
      <c r="H1037" s="193">
        <v>102315.5313</v>
      </c>
      <c r="I1037" s="193">
        <v>163704.85250000001</v>
      </c>
      <c r="J1037" s="193">
        <v>143241.7438</v>
      </c>
      <c r="K1037" s="193">
        <v>229186.7935</v>
      </c>
      <c r="L1037" s="193">
        <v>184167.95629999999</v>
      </c>
      <c r="M1037" s="193">
        <v>294668.73450000002</v>
      </c>
      <c r="N1037" s="193">
        <v>245557.2752</v>
      </c>
      <c r="O1037" s="193">
        <v>392891.64600000001</v>
      </c>
      <c r="P1037" s="193">
        <v>306946.59389999998</v>
      </c>
      <c r="Q1037" s="193">
        <v>491114.5575</v>
      </c>
      <c r="R1037" s="193">
        <v>347872.8064</v>
      </c>
      <c r="S1037" s="193">
        <v>556596.49860000005</v>
      </c>
      <c r="T1037" s="193">
        <v>388799.01890000002</v>
      </c>
      <c r="U1037" s="193">
        <v>622078.43960000004</v>
      </c>
    </row>
    <row r="1038" spans="1:21" x14ac:dyDescent="0.25">
      <c r="A1038" s="192" t="s">
        <v>659</v>
      </c>
      <c r="B1038" s="192" t="s">
        <v>194</v>
      </c>
      <c r="C1038" s="192" t="s">
        <v>223</v>
      </c>
      <c r="D1038" s="192" t="s">
        <v>458</v>
      </c>
      <c r="E1038" s="192" t="s">
        <v>198</v>
      </c>
      <c r="F1038" s="192" t="s">
        <v>654</v>
      </c>
      <c r="G1038" s="192" t="s">
        <v>56</v>
      </c>
      <c r="H1038" s="193">
        <v>116063.56329999999</v>
      </c>
      <c r="I1038" s="193">
        <v>203111.23579999999</v>
      </c>
      <c r="J1038" s="193">
        <v>150616.2623</v>
      </c>
      <c r="K1038" s="193">
        <v>263578.45909999998</v>
      </c>
      <c r="L1038" s="193">
        <v>180600.56229999999</v>
      </c>
      <c r="M1038" s="193">
        <v>316050.984</v>
      </c>
      <c r="N1038" s="193">
        <v>215983.28690000001</v>
      </c>
      <c r="O1038" s="193">
        <v>377970.75209999998</v>
      </c>
      <c r="P1038" s="193">
        <v>254816.36739999999</v>
      </c>
      <c r="Q1038" s="193">
        <v>445928.64299999998</v>
      </c>
      <c r="R1038" s="193">
        <v>279503.9166</v>
      </c>
      <c r="S1038" s="193">
        <v>489131.85389999999</v>
      </c>
      <c r="T1038" s="193">
        <v>301888.92139999999</v>
      </c>
      <c r="U1038" s="193">
        <v>528305.61250000005</v>
      </c>
    </row>
    <row r="1039" spans="1:21" x14ac:dyDescent="0.25">
      <c r="A1039" s="192" t="s">
        <v>659</v>
      </c>
      <c r="B1039" s="192" t="s">
        <v>194</v>
      </c>
      <c r="C1039" s="192" t="s">
        <v>223</v>
      </c>
      <c r="D1039" s="192" t="s">
        <v>458</v>
      </c>
      <c r="E1039" s="192" t="s">
        <v>198</v>
      </c>
      <c r="F1039" s="192" t="s">
        <v>655</v>
      </c>
      <c r="G1039" s="192" t="s">
        <v>5</v>
      </c>
      <c r="H1039" s="193">
        <v>100191.576</v>
      </c>
      <c r="I1039" s="193">
        <v>175335.258</v>
      </c>
      <c r="J1039" s="193">
        <v>131663.8414</v>
      </c>
      <c r="K1039" s="193">
        <v>230411.72229999999</v>
      </c>
      <c r="L1039" s="193">
        <v>160435.34280000001</v>
      </c>
      <c r="M1039" s="193">
        <v>280761.84980000003</v>
      </c>
      <c r="N1039" s="193">
        <v>197500.97640000001</v>
      </c>
      <c r="O1039" s="193">
        <v>345626.70860000001</v>
      </c>
      <c r="P1039" s="193">
        <v>235308.07029999999</v>
      </c>
      <c r="Q1039" s="193">
        <v>411789.12310000003</v>
      </c>
      <c r="R1039" s="193">
        <v>260033.8818</v>
      </c>
      <c r="S1039" s="193">
        <v>455059.29300000001</v>
      </c>
      <c r="T1039" s="193">
        <v>282757.51429999998</v>
      </c>
      <c r="U1039" s="193">
        <v>494825.65010000003</v>
      </c>
    </row>
    <row r="1040" spans="1:21" x14ac:dyDescent="0.25">
      <c r="A1040" s="192" t="s">
        <v>659</v>
      </c>
      <c r="B1040" s="192" t="s">
        <v>194</v>
      </c>
      <c r="C1040" s="192" t="s">
        <v>223</v>
      </c>
      <c r="D1040" s="192" t="s">
        <v>458</v>
      </c>
      <c r="E1040" s="192" t="s">
        <v>198</v>
      </c>
      <c r="F1040" s="192" t="s">
        <v>656</v>
      </c>
      <c r="G1040" s="192" t="s">
        <v>6</v>
      </c>
      <c r="H1040" s="193">
        <v>90345.501600000003</v>
      </c>
      <c r="I1040" s="193">
        <v>158104.62779999999</v>
      </c>
      <c r="J1040" s="193">
        <v>122710.7398</v>
      </c>
      <c r="K1040" s="193">
        <v>214743.7948</v>
      </c>
      <c r="L1040" s="193">
        <v>154986.38010000001</v>
      </c>
      <c r="M1040" s="193">
        <v>271226.16519999999</v>
      </c>
      <c r="N1040" s="193">
        <v>203854.33069999999</v>
      </c>
      <c r="O1040" s="193">
        <v>356745.07870000001</v>
      </c>
      <c r="P1040" s="193">
        <v>252198.37340000001</v>
      </c>
      <c r="Q1040" s="193">
        <v>441347.15340000001</v>
      </c>
      <c r="R1040" s="193">
        <v>283845.6151</v>
      </c>
      <c r="S1040" s="193">
        <v>496729.82630000002</v>
      </c>
      <c r="T1040" s="193">
        <v>315027.16070000001</v>
      </c>
      <c r="U1040" s="193">
        <v>551297.53130000003</v>
      </c>
    </row>
    <row r="1041" spans="1:21" x14ac:dyDescent="0.25">
      <c r="A1041" s="192" t="s">
        <v>659</v>
      </c>
      <c r="B1041" s="192" t="s">
        <v>194</v>
      </c>
      <c r="C1041" s="192" t="s">
        <v>223</v>
      </c>
      <c r="D1041" s="192" t="s">
        <v>458</v>
      </c>
      <c r="E1041" s="192" t="s">
        <v>198</v>
      </c>
      <c r="F1041" s="192" t="s">
        <v>657</v>
      </c>
      <c r="G1041" s="192" t="s">
        <v>4</v>
      </c>
      <c r="H1041" s="193">
        <v>102398.40919999999</v>
      </c>
      <c r="I1041" s="193">
        <v>163837.45730000001</v>
      </c>
      <c r="J1041" s="193">
        <v>143357.77290000001</v>
      </c>
      <c r="K1041" s="193">
        <v>229372.44010000001</v>
      </c>
      <c r="L1041" s="193">
        <v>184317.1367</v>
      </c>
      <c r="M1041" s="193">
        <v>294907.42300000001</v>
      </c>
      <c r="N1041" s="193">
        <v>245756.18220000001</v>
      </c>
      <c r="O1041" s="193">
        <v>393209.89740000002</v>
      </c>
      <c r="P1041" s="193">
        <v>307195.22779999999</v>
      </c>
      <c r="Q1041" s="193">
        <v>491512.37160000001</v>
      </c>
      <c r="R1041" s="193">
        <v>348154.59149999998</v>
      </c>
      <c r="S1041" s="193">
        <v>557047.35459999996</v>
      </c>
      <c r="T1041" s="193">
        <v>389113.95510000002</v>
      </c>
      <c r="U1041" s="193">
        <v>622582.33739999996</v>
      </c>
    </row>
    <row r="1042" spans="1:21" x14ac:dyDescent="0.25">
      <c r="A1042" s="192" t="s">
        <v>659</v>
      </c>
      <c r="B1042" s="192" t="s">
        <v>194</v>
      </c>
      <c r="C1042" s="192" t="s">
        <v>223</v>
      </c>
      <c r="D1042" s="192" t="s">
        <v>458</v>
      </c>
      <c r="E1042" s="192" t="s">
        <v>230</v>
      </c>
      <c r="F1042" s="192" t="s">
        <v>654</v>
      </c>
      <c r="G1042" s="192" t="s">
        <v>56</v>
      </c>
      <c r="H1042" s="193">
        <v>123586.32309999999</v>
      </c>
      <c r="I1042" s="193">
        <v>216276.06539999999</v>
      </c>
      <c r="J1042" s="193">
        <v>160403.46179999999</v>
      </c>
      <c r="K1042" s="193">
        <v>280706.05820000003</v>
      </c>
      <c r="L1042" s="193">
        <v>192352.58919999999</v>
      </c>
      <c r="M1042" s="193">
        <v>336617.03110000002</v>
      </c>
      <c r="N1042" s="193">
        <v>230062.36979999999</v>
      </c>
      <c r="O1042" s="193">
        <v>402609.1471</v>
      </c>
      <c r="P1042" s="193">
        <v>271448.02740000002</v>
      </c>
      <c r="Q1042" s="193">
        <v>475034.04800000001</v>
      </c>
      <c r="R1042" s="193">
        <v>297756.16190000001</v>
      </c>
      <c r="S1042" s="193">
        <v>521073.28330000001</v>
      </c>
      <c r="T1042" s="193">
        <v>321626.37560000003</v>
      </c>
      <c r="U1042" s="193">
        <v>562846.15729999996</v>
      </c>
    </row>
    <row r="1043" spans="1:21" x14ac:dyDescent="0.25">
      <c r="A1043" s="192" t="s">
        <v>659</v>
      </c>
      <c r="B1043" s="192" t="s">
        <v>194</v>
      </c>
      <c r="C1043" s="192" t="s">
        <v>223</v>
      </c>
      <c r="D1043" s="192" t="s">
        <v>458</v>
      </c>
      <c r="E1043" s="192" t="s">
        <v>230</v>
      </c>
      <c r="F1043" s="192" t="s">
        <v>655</v>
      </c>
      <c r="G1043" s="192" t="s">
        <v>5</v>
      </c>
      <c r="H1043" s="193">
        <v>106580.6234</v>
      </c>
      <c r="I1043" s="193">
        <v>186516.09109999999</v>
      </c>
      <c r="J1043" s="193">
        <v>140097.29790000001</v>
      </c>
      <c r="K1043" s="193">
        <v>245170.27119999999</v>
      </c>
      <c r="L1043" s="193">
        <v>170746.99830000001</v>
      </c>
      <c r="M1043" s="193">
        <v>298807.24709999998</v>
      </c>
      <c r="N1043" s="193">
        <v>210259.89550000001</v>
      </c>
      <c r="O1043" s="193">
        <v>367954.81709999999</v>
      </c>
      <c r="P1043" s="193">
        <v>250546.28200000001</v>
      </c>
      <c r="Q1043" s="193">
        <v>438455.99339999998</v>
      </c>
      <c r="R1043" s="193">
        <v>276889.94750000001</v>
      </c>
      <c r="S1043" s="193">
        <v>484557.4081</v>
      </c>
      <c r="T1043" s="193">
        <v>301110.85230000003</v>
      </c>
      <c r="U1043" s="193">
        <v>526943.99159999995</v>
      </c>
    </row>
    <row r="1044" spans="1:21" x14ac:dyDescent="0.25">
      <c r="A1044" s="192" t="s">
        <v>659</v>
      </c>
      <c r="B1044" s="192" t="s">
        <v>194</v>
      </c>
      <c r="C1044" s="192" t="s">
        <v>223</v>
      </c>
      <c r="D1044" s="192" t="s">
        <v>458</v>
      </c>
      <c r="E1044" s="192" t="s">
        <v>230</v>
      </c>
      <c r="F1044" s="192" t="s">
        <v>656</v>
      </c>
      <c r="G1044" s="192" t="s">
        <v>6</v>
      </c>
      <c r="H1044" s="193">
        <v>95985.13</v>
      </c>
      <c r="I1044" s="193">
        <v>167973.97760000001</v>
      </c>
      <c r="J1044" s="193">
        <v>130336.72259999999</v>
      </c>
      <c r="K1044" s="193">
        <v>228089.26449999999</v>
      </c>
      <c r="L1044" s="193">
        <v>164592.3173</v>
      </c>
      <c r="M1044" s="193">
        <v>288036.5552</v>
      </c>
      <c r="N1044" s="193">
        <v>216462.66320000001</v>
      </c>
      <c r="O1044" s="193">
        <v>378809.6605</v>
      </c>
      <c r="P1044" s="193">
        <v>267771.67910000001</v>
      </c>
      <c r="Q1044" s="193">
        <v>468600.43839999998</v>
      </c>
      <c r="R1044" s="193">
        <v>301353.98969999998</v>
      </c>
      <c r="S1044" s="193">
        <v>527369.48190000001</v>
      </c>
      <c r="T1044" s="193">
        <v>334437.34029999998</v>
      </c>
      <c r="U1044" s="193">
        <v>585265.34550000005</v>
      </c>
    </row>
    <row r="1045" spans="1:21" x14ac:dyDescent="0.25">
      <c r="A1045" s="192" t="s">
        <v>659</v>
      </c>
      <c r="B1045" s="192" t="s">
        <v>194</v>
      </c>
      <c r="C1045" s="192" t="s">
        <v>223</v>
      </c>
      <c r="D1045" s="192" t="s">
        <v>458</v>
      </c>
      <c r="E1045" s="192" t="s">
        <v>230</v>
      </c>
      <c r="F1045" s="192" t="s">
        <v>657</v>
      </c>
      <c r="G1045" s="192" t="s">
        <v>4</v>
      </c>
      <c r="H1045" s="193">
        <v>109032.82550000001</v>
      </c>
      <c r="I1045" s="193">
        <v>174452.5233</v>
      </c>
      <c r="J1045" s="193">
        <v>152645.95559999999</v>
      </c>
      <c r="K1045" s="193">
        <v>244233.53260000001</v>
      </c>
      <c r="L1045" s="193">
        <v>196259.0858</v>
      </c>
      <c r="M1045" s="193">
        <v>314014.54190000001</v>
      </c>
      <c r="N1045" s="193">
        <v>261678.78099999999</v>
      </c>
      <c r="O1045" s="193">
        <v>418686.05599999998</v>
      </c>
      <c r="P1045" s="193">
        <v>327098.47629999998</v>
      </c>
      <c r="Q1045" s="193">
        <v>523357.5698</v>
      </c>
      <c r="R1045" s="193">
        <v>370711.60649999999</v>
      </c>
      <c r="S1045" s="193">
        <v>593138.57920000004</v>
      </c>
      <c r="T1045" s="193">
        <v>414324.7366</v>
      </c>
      <c r="U1045" s="193">
        <v>662919.58849999995</v>
      </c>
    </row>
    <row r="1046" spans="1:21" ht="30" x14ac:dyDescent="0.25">
      <c r="A1046" s="192" t="s">
        <v>659</v>
      </c>
      <c r="B1046" s="192" t="s">
        <v>194</v>
      </c>
      <c r="C1046" s="192" t="s">
        <v>223</v>
      </c>
      <c r="D1046" s="192" t="s">
        <v>458</v>
      </c>
      <c r="E1046" s="192" t="s">
        <v>231</v>
      </c>
      <c r="F1046" s="192" t="s">
        <v>654</v>
      </c>
      <c r="G1046" s="192" t="s">
        <v>56</v>
      </c>
      <c r="H1046" s="193">
        <v>119202.325</v>
      </c>
      <c r="I1046" s="193">
        <v>208604.06880000001</v>
      </c>
      <c r="J1046" s="193">
        <v>154702.87460000001</v>
      </c>
      <c r="K1046" s="193">
        <v>270730.0306</v>
      </c>
      <c r="L1046" s="193">
        <v>185509.58670000001</v>
      </c>
      <c r="M1046" s="193">
        <v>324641.77679999999</v>
      </c>
      <c r="N1046" s="193">
        <v>221867.36730000001</v>
      </c>
      <c r="O1046" s="193">
        <v>388267.89270000003</v>
      </c>
      <c r="P1046" s="193">
        <v>261769.82990000001</v>
      </c>
      <c r="Q1046" s="193">
        <v>458097.2022</v>
      </c>
      <c r="R1046" s="193">
        <v>287136.04749999999</v>
      </c>
      <c r="S1046" s="193">
        <v>502488.08309999999</v>
      </c>
      <c r="T1046" s="193">
        <v>310144.93469999998</v>
      </c>
      <c r="U1046" s="193">
        <v>542753.63580000005</v>
      </c>
    </row>
    <row r="1047" spans="1:21" ht="30" x14ac:dyDescent="0.25">
      <c r="A1047" s="192" t="s">
        <v>659</v>
      </c>
      <c r="B1047" s="192" t="s">
        <v>194</v>
      </c>
      <c r="C1047" s="192" t="s">
        <v>223</v>
      </c>
      <c r="D1047" s="192" t="s">
        <v>458</v>
      </c>
      <c r="E1047" s="192" t="s">
        <v>231</v>
      </c>
      <c r="F1047" s="192" t="s">
        <v>655</v>
      </c>
      <c r="G1047" s="192" t="s">
        <v>5</v>
      </c>
      <c r="H1047" s="193">
        <v>102844.46090000001</v>
      </c>
      <c r="I1047" s="193">
        <v>179977.80669999999</v>
      </c>
      <c r="J1047" s="193">
        <v>135170.27799999999</v>
      </c>
      <c r="K1047" s="193">
        <v>236547.9866</v>
      </c>
      <c r="L1047" s="193">
        <v>164727.06520000001</v>
      </c>
      <c r="M1047" s="193">
        <v>288272.36410000001</v>
      </c>
      <c r="N1047" s="193">
        <v>202819.27230000001</v>
      </c>
      <c r="O1047" s="193">
        <v>354933.72649999999</v>
      </c>
      <c r="P1047" s="193">
        <v>241664.3406</v>
      </c>
      <c r="Q1047" s="193">
        <v>422912.59600000002</v>
      </c>
      <c r="R1047" s="193">
        <v>267067.0429</v>
      </c>
      <c r="S1047" s="193">
        <v>467367.32490000001</v>
      </c>
      <c r="T1047" s="193">
        <v>290418.38069999998</v>
      </c>
      <c r="U1047" s="193">
        <v>508232.16619999998</v>
      </c>
    </row>
    <row r="1048" spans="1:21" ht="30" x14ac:dyDescent="0.25">
      <c r="A1048" s="192" t="s">
        <v>659</v>
      </c>
      <c r="B1048" s="192" t="s">
        <v>194</v>
      </c>
      <c r="C1048" s="192" t="s">
        <v>223</v>
      </c>
      <c r="D1048" s="192" t="s">
        <v>458</v>
      </c>
      <c r="E1048" s="192" t="s">
        <v>231</v>
      </c>
      <c r="F1048" s="192" t="s">
        <v>656</v>
      </c>
      <c r="G1048" s="192" t="s">
        <v>6</v>
      </c>
      <c r="H1048" s="193">
        <v>92672.081399999995</v>
      </c>
      <c r="I1048" s="193">
        <v>162176.14249999999</v>
      </c>
      <c r="J1048" s="193">
        <v>125852.4529</v>
      </c>
      <c r="K1048" s="193">
        <v>220241.79259999999</v>
      </c>
      <c r="L1048" s="193">
        <v>158940.48360000001</v>
      </c>
      <c r="M1048" s="193">
        <v>278145.84620000003</v>
      </c>
      <c r="N1048" s="193">
        <v>209040.9327</v>
      </c>
      <c r="O1048" s="193">
        <v>365821.6323</v>
      </c>
      <c r="P1048" s="193">
        <v>258601.43599999999</v>
      </c>
      <c r="Q1048" s="193">
        <v>452552.51299999998</v>
      </c>
      <c r="R1048" s="193">
        <v>291041.83140000002</v>
      </c>
      <c r="S1048" s="193">
        <v>509323.20490000001</v>
      </c>
      <c r="T1048" s="193">
        <v>323002.27480000001</v>
      </c>
      <c r="U1048" s="193">
        <v>565253.98100000003</v>
      </c>
    </row>
    <row r="1049" spans="1:21" ht="30" x14ac:dyDescent="0.25">
      <c r="A1049" s="192" t="s">
        <v>659</v>
      </c>
      <c r="B1049" s="192" t="s">
        <v>194</v>
      </c>
      <c r="C1049" s="192" t="s">
        <v>223</v>
      </c>
      <c r="D1049" s="192" t="s">
        <v>458</v>
      </c>
      <c r="E1049" s="192" t="s">
        <v>231</v>
      </c>
      <c r="F1049" s="192" t="s">
        <v>657</v>
      </c>
      <c r="G1049" s="192" t="s">
        <v>4</v>
      </c>
      <c r="H1049" s="193">
        <v>105166.20110000001</v>
      </c>
      <c r="I1049" s="193">
        <v>168265.92430000001</v>
      </c>
      <c r="J1049" s="193">
        <v>147232.68160000001</v>
      </c>
      <c r="K1049" s="193">
        <v>235572.29399999999</v>
      </c>
      <c r="L1049" s="193">
        <v>189299.16200000001</v>
      </c>
      <c r="M1049" s="193">
        <v>302878.66369999998</v>
      </c>
      <c r="N1049" s="193">
        <v>252398.88269999999</v>
      </c>
      <c r="O1049" s="193">
        <v>403838.21830000001</v>
      </c>
      <c r="P1049" s="193">
        <v>315498.60330000002</v>
      </c>
      <c r="Q1049" s="193">
        <v>504797.77289999998</v>
      </c>
      <c r="R1049" s="193">
        <v>357565.08380000002</v>
      </c>
      <c r="S1049" s="193">
        <v>572104.14269999997</v>
      </c>
      <c r="T1049" s="193">
        <v>399631.56420000002</v>
      </c>
      <c r="U1049" s="193">
        <v>639410.51229999994</v>
      </c>
    </row>
    <row r="1050" spans="1:21" x14ac:dyDescent="0.25">
      <c r="A1050" s="192" t="s">
        <v>659</v>
      </c>
      <c r="B1050" s="192" t="s">
        <v>194</v>
      </c>
      <c r="C1050" s="192" t="s">
        <v>232</v>
      </c>
      <c r="D1050" s="192" t="s">
        <v>459</v>
      </c>
      <c r="E1050" s="192" t="s">
        <v>582</v>
      </c>
      <c r="F1050" s="192" t="s">
        <v>654</v>
      </c>
      <c r="G1050" s="192" t="s">
        <v>56</v>
      </c>
      <c r="H1050" s="193">
        <v>127918.9699</v>
      </c>
      <c r="I1050" s="193">
        <v>223858.1974</v>
      </c>
      <c r="J1050" s="193">
        <v>166000.6874</v>
      </c>
      <c r="K1050" s="193">
        <v>290501.20299999998</v>
      </c>
      <c r="L1050" s="193">
        <v>199047.41870000001</v>
      </c>
      <c r="M1050" s="193">
        <v>348332.9828</v>
      </c>
      <c r="N1050" s="193">
        <v>238043.80549999999</v>
      </c>
      <c r="O1050" s="193">
        <v>416576.65960000001</v>
      </c>
      <c r="P1050" s="193">
        <v>280842.95770000003</v>
      </c>
      <c r="Q1050" s="193">
        <v>491475.17599999998</v>
      </c>
      <c r="R1050" s="193">
        <v>308051.91200000001</v>
      </c>
      <c r="S1050" s="193">
        <v>539090.84600000002</v>
      </c>
      <c r="T1050" s="193">
        <v>332722.90669999999</v>
      </c>
      <c r="U1050" s="193">
        <v>582265.08680000005</v>
      </c>
    </row>
    <row r="1051" spans="1:21" x14ac:dyDescent="0.25">
      <c r="A1051" s="192" t="s">
        <v>659</v>
      </c>
      <c r="B1051" s="192" t="s">
        <v>194</v>
      </c>
      <c r="C1051" s="192" t="s">
        <v>232</v>
      </c>
      <c r="D1051" s="192" t="s">
        <v>459</v>
      </c>
      <c r="E1051" s="192" t="s">
        <v>582</v>
      </c>
      <c r="F1051" s="192" t="s">
        <v>655</v>
      </c>
      <c r="G1051" s="192" t="s">
        <v>5</v>
      </c>
      <c r="H1051" s="193">
        <v>110427.39169999999</v>
      </c>
      <c r="I1051" s="193">
        <v>193247.93539999999</v>
      </c>
      <c r="J1051" s="193">
        <v>145114.3455</v>
      </c>
      <c r="K1051" s="193">
        <v>253950.10459999999</v>
      </c>
      <c r="L1051" s="193">
        <v>176824.5233</v>
      </c>
      <c r="M1051" s="193">
        <v>309442.91580000002</v>
      </c>
      <c r="N1051" s="193">
        <v>217675.54440000001</v>
      </c>
      <c r="O1051" s="193">
        <v>380932.20280000003</v>
      </c>
      <c r="P1051" s="193">
        <v>259344.01759999999</v>
      </c>
      <c r="Q1051" s="193">
        <v>453852.03090000001</v>
      </c>
      <c r="R1051" s="193">
        <v>286595.22529999999</v>
      </c>
      <c r="S1051" s="193">
        <v>501541.64419999998</v>
      </c>
      <c r="T1051" s="193">
        <v>311639.59399999998</v>
      </c>
      <c r="U1051" s="193">
        <v>545369.28960000002</v>
      </c>
    </row>
    <row r="1052" spans="1:21" x14ac:dyDescent="0.25">
      <c r="A1052" s="192" t="s">
        <v>659</v>
      </c>
      <c r="B1052" s="192" t="s">
        <v>194</v>
      </c>
      <c r="C1052" s="192" t="s">
        <v>232</v>
      </c>
      <c r="D1052" s="192" t="s">
        <v>459</v>
      </c>
      <c r="E1052" s="192" t="s">
        <v>582</v>
      </c>
      <c r="F1052" s="192" t="s">
        <v>656</v>
      </c>
      <c r="G1052" s="192" t="s">
        <v>6</v>
      </c>
      <c r="H1052" s="193">
        <v>99577.347899999993</v>
      </c>
      <c r="I1052" s="193">
        <v>174260.35879999999</v>
      </c>
      <c r="J1052" s="193">
        <v>135250.32829999999</v>
      </c>
      <c r="K1052" s="193">
        <v>236688.07459999999</v>
      </c>
      <c r="L1052" s="193">
        <v>170824.56830000001</v>
      </c>
      <c r="M1052" s="193">
        <v>298942.99430000002</v>
      </c>
      <c r="N1052" s="193">
        <v>224686.7948</v>
      </c>
      <c r="O1052" s="193">
        <v>393201.8909</v>
      </c>
      <c r="P1052" s="193">
        <v>277971.65340000001</v>
      </c>
      <c r="Q1052" s="193">
        <v>486450.3934</v>
      </c>
      <c r="R1052" s="193">
        <v>312853.37239999999</v>
      </c>
      <c r="S1052" s="193">
        <v>547493.40170000005</v>
      </c>
      <c r="T1052" s="193">
        <v>347221.87540000002</v>
      </c>
      <c r="U1052" s="193">
        <v>607638.28189999994</v>
      </c>
    </row>
    <row r="1053" spans="1:21" x14ac:dyDescent="0.25">
      <c r="A1053" s="192" t="s">
        <v>659</v>
      </c>
      <c r="B1053" s="192" t="s">
        <v>194</v>
      </c>
      <c r="C1053" s="192" t="s">
        <v>232</v>
      </c>
      <c r="D1053" s="192" t="s">
        <v>459</v>
      </c>
      <c r="E1053" s="192" t="s">
        <v>582</v>
      </c>
      <c r="F1053" s="192" t="s">
        <v>657</v>
      </c>
      <c r="G1053" s="192" t="s">
        <v>4</v>
      </c>
      <c r="H1053" s="193">
        <v>112858.0192</v>
      </c>
      <c r="I1053" s="193">
        <v>180572.83360000001</v>
      </c>
      <c r="J1053" s="193">
        <v>158001.22700000001</v>
      </c>
      <c r="K1053" s="193">
        <v>252801.9669</v>
      </c>
      <c r="L1053" s="193">
        <v>203144.43470000001</v>
      </c>
      <c r="M1053" s="193">
        <v>325031.1004</v>
      </c>
      <c r="N1053" s="193">
        <v>270859.2463</v>
      </c>
      <c r="O1053" s="193">
        <v>433374.80040000001</v>
      </c>
      <c r="P1053" s="193">
        <v>338574.05780000001</v>
      </c>
      <c r="Q1053" s="193">
        <v>541718.50049999997</v>
      </c>
      <c r="R1053" s="193">
        <v>383717.26559999998</v>
      </c>
      <c r="S1053" s="193">
        <v>613947.63399999996</v>
      </c>
      <c r="T1053" s="193">
        <v>428860.47320000001</v>
      </c>
      <c r="U1053" s="193">
        <v>686176.76740000001</v>
      </c>
    </row>
    <row r="1054" spans="1:21" x14ac:dyDescent="0.25">
      <c r="A1054" s="192" t="s">
        <v>659</v>
      </c>
      <c r="B1054" s="192" t="s">
        <v>194</v>
      </c>
      <c r="C1054" s="192" t="s">
        <v>232</v>
      </c>
      <c r="D1054" s="192" t="s">
        <v>459</v>
      </c>
      <c r="E1054" s="192" t="s">
        <v>233</v>
      </c>
      <c r="F1054" s="192" t="s">
        <v>654</v>
      </c>
      <c r="G1054" s="192" t="s">
        <v>56</v>
      </c>
      <c r="H1054" s="193">
        <v>128515.9068</v>
      </c>
      <c r="I1054" s="193">
        <v>224902.837</v>
      </c>
      <c r="J1054" s="193">
        <v>166755.98670000001</v>
      </c>
      <c r="K1054" s="193">
        <v>291822.9767</v>
      </c>
      <c r="L1054" s="193">
        <v>199940.31229999999</v>
      </c>
      <c r="M1054" s="193">
        <v>349895.5466</v>
      </c>
      <c r="N1054" s="193">
        <v>239092.4725</v>
      </c>
      <c r="O1054" s="193">
        <v>418411.82689999999</v>
      </c>
      <c r="P1054" s="193">
        <v>282063.679</v>
      </c>
      <c r="Q1054" s="193">
        <v>493611.43839999998</v>
      </c>
      <c r="R1054" s="193">
        <v>309383.70779999997</v>
      </c>
      <c r="S1054" s="193">
        <v>541421.48849999998</v>
      </c>
      <c r="T1054" s="193">
        <v>334143.15059999999</v>
      </c>
      <c r="U1054" s="193">
        <v>584750.51359999995</v>
      </c>
    </row>
    <row r="1055" spans="1:21" x14ac:dyDescent="0.25">
      <c r="A1055" s="192" t="s">
        <v>659</v>
      </c>
      <c r="B1055" s="192" t="s">
        <v>194</v>
      </c>
      <c r="C1055" s="192" t="s">
        <v>232</v>
      </c>
      <c r="D1055" s="192" t="s">
        <v>459</v>
      </c>
      <c r="E1055" s="192" t="s">
        <v>233</v>
      </c>
      <c r="F1055" s="192" t="s">
        <v>655</v>
      </c>
      <c r="G1055" s="192" t="s">
        <v>5</v>
      </c>
      <c r="H1055" s="193">
        <v>111024.32859999999</v>
      </c>
      <c r="I1055" s="193">
        <v>194292.57509999999</v>
      </c>
      <c r="J1055" s="193">
        <v>145869.64480000001</v>
      </c>
      <c r="K1055" s="193">
        <v>255271.87839999999</v>
      </c>
      <c r="L1055" s="193">
        <v>177717.41699999999</v>
      </c>
      <c r="M1055" s="193">
        <v>311005.47970000003</v>
      </c>
      <c r="N1055" s="193">
        <v>218724.2115</v>
      </c>
      <c r="O1055" s="193">
        <v>382767.3701</v>
      </c>
      <c r="P1055" s="193">
        <v>260564.739</v>
      </c>
      <c r="Q1055" s="193">
        <v>455988.29320000001</v>
      </c>
      <c r="R1055" s="193">
        <v>287931.27100000001</v>
      </c>
      <c r="S1055" s="193">
        <v>503879.7242</v>
      </c>
      <c r="T1055" s="193">
        <v>313073.51789999998</v>
      </c>
      <c r="U1055" s="193">
        <v>547878.65630000003</v>
      </c>
    </row>
    <row r="1056" spans="1:21" x14ac:dyDescent="0.25">
      <c r="A1056" s="192" t="s">
        <v>659</v>
      </c>
      <c r="B1056" s="192" t="s">
        <v>194</v>
      </c>
      <c r="C1056" s="192" t="s">
        <v>232</v>
      </c>
      <c r="D1056" s="192" t="s">
        <v>459</v>
      </c>
      <c r="E1056" s="192" t="s">
        <v>233</v>
      </c>
      <c r="F1056" s="192" t="s">
        <v>656</v>
      </c>
      <c r="G1056" s="192" t="s">
        <v>6</v>
      </c>
      <c r="H1056" s="193">
        <v>100210.1629</v>
      </c>
      <c r="I1056" s="193">
        <v>175367.785</v>
      </c>
      <c r="J1056" s="193">
        <v>136136.26930000001</v>
      </c>
      <c r="K1056" s="193">
        <v>238238.47140000001</v>
      </c>
      <c r="L1056" s="193">
        <v>171963.63519999999</v>
      </c>
      <c r="M1056" s="193">
        <v>300936.3616</v>
      </c>
      <c r="N1056" s="193">
        <v>226205.5508</v>
      </c>
      <c r="O1056" s="193">
        <v>395859.71399999998</v>
      </c>
      <c r="P1056" s="193">
        <v>279870.09840000002</v>
      </c>
      <c r="Q1056" s="193">
        <v>489772.67229999998</v>
      </c>
      <c r="R1056" s="193">
        <v>315004.94349999999</v>
      </c>
      <c r="S1056" s="193">
        <v>551258.65099999995</v>
      </c>
      <c r="T1056" s="193">
        <v>349626.5724</v>
      </c>
      <c r="U1056" s="193">
        <v>611846.50179999997</v>
      </c>
    </row>
    <row r="1057" spans="1:21" x14ac:dyDescent="0.25">
      <c r="A1057" s="192" t="s">
        <v>659</v>
      </c>
      <c r="B1057" s="192" t="s">
        <v>194</v>
      </c>
      <c r="C1057" s="192" t="s">
        <v>232</v>
      </c>
      <c r="D1057" s="192" t="s">
        <v>459</v>
      </c>
      <c r="E1057" s="192" t="s">
        <v>233</v>
      </c>
      <c r="F1057" s="192" t="s">
        <v>657</v>
      </c>
      <c r="G1057" s="192" t="s">
        <v>4</v>
      </c>
      <c r="H1057" s="193">
        <v>113386.7153</v>
      </c>
      <c r="I1057" s="193">
        <v>181418.74720000001</v>
      </c>
      <c r="J1057" s="193">
        <v>158741.4014</v>
      </c>
      <c r="K1057" s="193">
        <v>253986.24600000001</v>
      </c>
      <c r="L1057" s="193">
        <v>204096.08749999999</v>
      </c>
      <c r="M1057" s="193">
        <v>326553.74489999999</v>
      </c>
      <c r="N1057" s="193">
        <v>272128.11670000001</v>
      </c>
      <c r="O1057" s="193">
        <v>435404.99320000003</v>
      </c>
      <c r="P1057" s="193">
        <v>340160.1458</v>
      </c>
      <c r="Q1057" s="193">
        <v>544256.24140000006</v>
      </c>
      <c r="R1057" s="193">
        <v>385514.83199999999</v>
      </c>
      <c r="S1057" s="193">
        <v>616823.74029999995</v>
      </c>
      <c r="T1057" s="193">
        <v>430869.51809999999</v>
      </c>
      <c r="U1057" s="193">
        <v>689391.23919999995</v>
      </c>
    </row>
    <row r="1058" spans="1:21" x14ac:dyDescent="0.25">
      <c r="A1058" s="192" t="s">
        <v>659</v>
      </c>
      <c r="B1058" s="192" t="s">
        <v>194</v>
      </c>
      <c r="C1058" s="192" t="s">
        <v>232</v>
      </c>
      <c r="D1058" s="192" t="s">
        <v>459</v>
      </c>
      <c r="E1058" s="192" t="s">
        <v>234</v>
      </c>
      <c r="F1058" s="192" t="s">
        <v>654</v>
      </c>
      <c r="G1058" s="192" t="s">
        <v>56</v>
      </c>
      <c r="H1058" s="193">
        <v>128310.46309999999</v>
      </c>
      <c r="I1058" s="193">
        <v>224543.31039999999</v>
      </c>
      <c r="J1058" s="193">
        <v>166342.48860000001</v>
      </c>
      <c r="K1058" s="193">
        <v>291099.35509999999</v>
      </c>
      <c r="L1058" s="193">
        <v>199347.55840000001</v>
      </c>
      <c r="M1058" s="193">
        <v>348858.22700000001</v>
      </c>
      <c r="N1058" s="193">
        <v>238238.13020000001</v>
      </c>
      <c r="O1058" s="193">
        <v>416916.7279</v>
      </c>
      <c r="P1058" s="193">
        <v>280930.52010000002</v>
      </c>
      <c r="Q1058" s="193">
        <v>491628.41019999998</v>
      </c>
      <c r="R1058" s="193">
        <v>308086.15159999998</v>
      </c>
      <c r="S1058" s="193">
        <v>539150.76529999997</v>
      </c>
      <c r="T1058" s="193">
        <v>332603.40399999998</v>
      </c>
      <c r="U1058" s="193">
        <v>582055.95680000004</v>
      </c>
    </row>
    <row r="1059" spans="1:21" x14ac:dyDescent="0.25">
      <c r="A1059" s="192" t="s">
        <v>659</v>
      </c>
      <c r="B1059" s="192" t="s">
        <v>194</v>
      </c>
      <c r="C1059" s="192" t="s">
        <v>232</v>
      </c>
      <c r="D1059" s="192" t="s">
        <v>459</v>
      </c>
      <c r="E1059" s="192" t="s">
        <v>234</v>
      </c>
      <c r="F1059" s="192" t="s">
        <v>655</v>
      </c>
      <c r="G1059" s="192" t="s">
        <v>5</v>
      </c>
      <c r="H1059" s="193">
        <v>111466.72229999999</v>
      </c>
      <c r="I1059" s="193">
        <v>195066.7641</v>
      </c>
      <c r="J1059" s="193">
        <v>146229.71650000001</v>
      </c>
      <c r="K1059" s="193">
        <v>255902.00390000001</v>
      </c>
      <c r="L1059" s="193">
        <v>177947.73480000001</v>
      </c>
      <c r="M1059" s="193">
        <v>311408.53580000001</v>
      </c>
      <c r="N1059" s="193">
        <v>218624.25080000001</v>
      </c>
      <c r="O1059" s="193">
        <v>382592.4387</v>
      </c>
      <c r="P1059" s="193">
        <v>260227.83869999999</v>
      </c>
      <c r="Q1059" s="193">
        <v>455398.71769999998</v>
      </c>
      <c r="R1059" s="193">
        <v>287460.67700000003</v>
      </c>
      <c r="S1059" s="193">
        <v>503056.18489999999</v>
      </c>
      <c r="T1059" s="193">
        <v>312418.50290000002</v>
      </c>
      <c r="U1059" s="193">
        <v>546732.38009999995</v>
      </c>
    </row>
    <row r="1060" spans="1:21" x14ac:dyDescent="0.25">
      <c r="A1060" s="192" t="s">
        <v>659</v>
      </c>
      <c r="B1060" s="192" t="s">
        <v>194</v>
      </c>
      <c r="C1060" s="192" t="s">
        <v>232</v>
      </c>
      <c r="D1060" s="192" t="s">
        <v>459</v>
      </c>
      <c r="E1060" s="192" t="s">
        <v>234</v>
      </c>
      <c r="F1060" s="192" t="s">
        <v>656</v>
      </c>
      <c r="G1060" s="192" t="s">
        <v>6</v>
      </c>
      <c r="H1060" s="193">
        <v>101326.8189</v>
      </c>
      <c r="I1060" s="193">
        <v>177321.93309999999</v>
      </c>
      <c r="J1060" s="193">
        <v>137853.58670000001</v>
      </c>
      <c r="K1060" s="193">
        <v>241243.77660000001</v>
      </c>
      <c r="L1060" s="193">
        <v>174285.2708</v>
      </c>
      <c r="M1060" s="193">
        <v>304999.22379999998</v>
      </c>
      <c r="N1060" s="193">
        <v>229415.11309999999</v>
      </c>
      <c r="O1060" s="193">
        <v>401476.44790000003</v>
      </c>
      <c r="P1060" s="193">
        <v>283988.97149999999</v>
      </c>
      <c r="Q1060" s="193">
        <v>496980.7</v>
      </c>
      <c r="R1060" s="193">
        <v>319753.78370000003</v>
      </c>
      <c r="S1060" s="193">
        <v>559569.12139999995</v>
      </c>
      <c r="T1060" s="193">
        <v>355024.38799999998</v>
      </c>
      <c r="U1060" s="193">
        <v>621292.67890000006</v>
      </c>
    </row>
    <row r="1061" spans="1:21" x14ac:dyDescent="0.25">
      <c r="A1061" s="192" t="s">
        <v>659</v>
      </c>
      <c r="B1061" s="192" t="s">
        <v>194</v>
      </c>
      <c r="C1061" s="192" t="s">
        <v>232</v>
      </c>
      <c r="D1061" s="192" t="s">
        <v>459</v>
      </c>
      <c r="E1061" s="192" t="s">
        <v>234</v>
      </c>
      <c r="F1061" s="192" t="s">
        <v>657</v>
      </c>
      <c r="G1061" s="192" t="s">
        <v>4</v>
      </c>
      <c r="H1061" s="193">
        <v>113220.95940000001</v>
      </c>
      <c r="I1061" s="193">
        <v>181153.53769999999</v>
      </c>
      <c r="J1061" s="193">
        <v>158509.3432</v>
      </c>
      <c r="K1061" s="193">
        <v>253614.95269999999</v>
      </c>
      <c r="L1061" s="193">
        <v>203797.72700000001</v>
      </c>
      <c r="M1061" s="193">
        <v>326076.36790000001</v>
      </c>
      <c r="N1061" s="193">
        <v>271730.3026</v>
      </c>
      <c r="O1061" s="193">
        <v>434768.49050000001</v>
      </c>
      <c r="P1061" s="193">
        <v>339662.87819999998</v>
      </c>
      <c r="Q1061" s="193">
        <v>543460.61309999996</v>
      </c>
      <c r="R1061" s="193">
        <v>384951.26199999999</v>
      </c>
      <c r="S1061" s="193">
        <v>615922.02839999995</v>
      </c>
      <c r="T1061" s="193">
        <v>430239.64569999999</v>
      </c>
      <c r="U1061" s="193">
        <v>688383.44330000004</v>
      </c>
    </row>
    <row r="1062" spans="1:21" x14ac:dyDescent="0.25">
      <c r="A1062" s="192" t="s">
        <v>659</v>
      </c>
      <c r="B1062" s="192" t="s">
        <v>194</v>
      </c>
      <c r="C1062" s="192" t="s">
        <v>232</v>
      </c>
      <c r="D1062" s="192" t="s">
        <v>459</v>
      </c>
      <c r="E1062" s="192" t="s">
        <v>583</v>
      </c>
      <c r="F1062" s="192" t="s">
        <v>654</v>
      </c>
      <c r="G1062" s="192" t="s">
        <v>56</v>
      </c>
      <c r="H1062" s="193">
        <v>132200.24650000001</v>
      </c>
      <c r="I1062" s="193">
        <v>231350.4313</v>
      </c>
      <c r="J1062" s="193">
        <v>171494.52619999999</v>
      </c>
      <c r="K1062" s="193">
        <v>300115.42090000003</v>
      </c>
      <c r="L1062" s="193">
        <v>205594.04509999999</v>
      </c>
      <c r="M1062" s="193">
        <v>359789.57880000002</v>
      </c>
      <c r="N1062" s="193">
        <v>245811.63810000001</v>
      </c>
      <c r="O1062" s="193">
        <v>430170.36660000001</v>
      </c>
      <c r="P1062" s="193">
        <v>289954.57750000001</v>
      </c>
      <c r="Q1062" s="193">
        <v>507420.51069999998</v>
      </c>
      <c r="R1062" s="193">
        <v>318023.25030000001</v>
      </c>
      <c r="S1062" s="193">
        <v>556540.68799999997</v>
      </c>
      <c r="T1062" s="193">
        <v>343434.47659999999</v>
      </c>
      <c r="U1062" s="193">
        <v>601010.33400000003</v>
      </c>
    </row>
    <row r="1063" spans="1:21" x14ac:dyDescent="0.25">
      <c r="A1063" s="192" t="s">
        <v>659</v>
      </c>
      <c r="B1063" s="192" t="s">
        <v>194</v>
      </c>
      <c r="C1063" s="192" t="s">
        <v>232</v>
      </c>
      <c r="D1063" s="192" t="s">
        <v>459</v>
      </c>
      <c r="E1063" s="192" t="s">
        <v>583</v>
      </c>
      <c r="F1063" s="192" t="s">
        <v>655</v>
      </c>
      <c r="G1063" s="192" t="s">
        <v>5</v>
      </c>
      <c r="H1063" s="193">
        <v>114384.7504</v>
      </c>
      <c r="I1063" s="193">
        <v>200173.3132</v>
      </c>
      <c r="J1063" s="193">
        <v>150221.40059999999</v>
      </c>
      <c r="K1063" s="193">
        <v>262887.45110000001</v>
      </c>
      <c r="L1063" s="193">
        <v>182959.61499999999</v>
      </c>
      <c r="M1063" s="193">
        <v>320179.32620000001</v>
      </c>
      <c r="N1063" s="193">
        <v>225066.1874</v>
      </c>
      <c r="O1063" s="193">
        <v>393865.82799999998</v>
      </c>
      <c r="P1063" s="193">
        <v>268057.50939999998</v>
      </c>
      <c r="Q1063" s="193">
        <v>469100.64130000002</v>
      </c>
      <c r="R1063" s="193">
        <v>296182.83360000001</v>
      </c>
      <c r="S1063" s="193">
        <v>518319.95890000003</v>
      </c>
      <c r="T1063" s="193">
        <v>322004.55910000001</v>
      </c>
      <c r="U1063" s="193">
        <v>563507.97849999997</v>
      </c>
    </row>
    <row r="1064" spans="1:21" x14ac:dyDescent="0.25">
      <c r="A1064" s="192" t="s">
        <v>659</v>
      </c>
      <c r="B1064" s="192" t="s">
        <v>194</v>
      </c>
      <c r="C1064" s="192" t="s">
        <v>232</v>
      </c>
      <c r="D1064" s="192" t="s">
        <v>459</v>
      </c>
      <c r="E1064" s="192" t="s">
        <v>583</v>
      </c>
      <c r="F1064" s="192" t="s">
        <v>656</v>
      </c>
      <c r="G1064" s="192" t="s">
        <v>6</v>
      </c>
      <c r="H1064" s="193">
        <v>103448.7228</v>
      </c>
      <c r="I1064" s="193">
        <v>181035.26490000001</v>
      </c>
      <c r="J1064" s="193">
        <v>140593.25409999999</v>
      </c>
      <c r="K1064" s="193">
        <v>246038.19469999999</v>
      </c>
      <c r="L1064" s="193">
        <v>177637.2162</v>
      </c>
      <c r="M1064" s="193">
        <v>310865.12839999999</v>
      </c>
      <c r="N1064" s="193">
        <v>233713.30160000001</v>
      </c>
      <c r="O1064" s="193">
        <v>408998.27779999998</v>
      </c>
      <c r="P1064" s="193">
        <v>289201.32689999999</v>
      </c>
      <c r="Q1064" s="193">
        <v>506102.32209999999</v>
      </c>
      <c r="R1064" s="193">
        <v>325539.9437</v>
      </c>
      <c r="S1064" s="193">
        <v>569694.90150000004</v>
      </c>
      <c r="T1064" s="193">
        <v>361355.8406</v>
      </c>
      <c r="U1064" s="193">
        <v>632372.72089999996</v>
      </c>
    </row>
    <row r="1065" spans="1:21" x14ac:dyDescent="0.25">
      <c r="A1065" s="192" t="s">
        <v>659</v>
      </c>
      <c r="B1065" s="192" t="s">
        <v>194</v>
      </c>
      <c r="C1065" s="192" t="s">
        <v>232</v>
      </c>
      <c r="D1065" s="192" t="s">
        <v>459</v>
      </c>
      <c r="E1065" s="192" t="s">
        <v>583</v>
      </c>
      <c r="F1065" s="192" t="s">
        <v>657</v>
      </c>
      <c r="G1065" s="192" t="s">
        <v>4</v>
      </c>
      <c r="H1065" s="193">
        <v>116641.7659</v>
      </c>
      <c r="I1065" s="193">
        <v>186626.82819999999</v>
      </c>
      <c r="J1065" s="193">
        <v>163298.47219999999</v>
      </c>
      <c r="K1065" s="193">
        <v>261277.5595</v>
      </c>
      <c r="L1065" s="193">
        <v>209955.17860000001</v>
      </c>
      <c r="M1065" s="193">
        <v>335928.29080000002</v>
      </c>
      <c r="N1065" s="193">
        <v>279940.23810000002</v>
      </c>
      <c r="O1065" s="193">
        <v>447904.38770000002</v>
      </c>
      <c r="P1065" s="193">
        <v>349925.2977</v>
      </c>
      <c r="Q1065" s="193">
        <v>559880.48459999997</v>
      </c>
      <c r="R1065" s="193">
        <v>396582.00400000002</v>
      </c>
      <c r="S1065" s="193">
        <v>634531.21600000001</v>
      </c>
      <c r="T1065" s="193">
        <v>443238.71039999998</v>
      </c>
      <c r="U1065" s="193">
        <v>709181.94720000005</v>
      </c>
    </row>
    <row r="1066" spans="1:21" x14ac:dyDescent="0.25">
      <c r="A1066" s="192" t="s">
        <v>659</v>
      </c>
      <c r="B1066" s="192" t="s">
        <v>194</v>
      </c>
      <c r="C1066" s="192" t="s">
        <v>232</v>
      </c>
      <c r="D1066" s="192" t="s">
        <v>459</v>
      </c>
      <c r="E1066" s="192" t="s">
        <v>584</v>
      </c>
      <c r="F1066" s="192" t="s">
        <v>654</v>
      </c>
      <c r="G1066" s="192" t="s">
        <v>56</v>
      </c>
      <c r="H1066" s="193">
        <v>127373.3884</v>
      </c>
      <c r="I1066" s="193">
        <v>222903.42980000001</v>
      </c>
      <c r="J1066" s="193">
        <v>165348.7556</v>
      </c>
      <c r="K1066" s="193">
        <v>289360.3223</v>
      </c>
      <c r="L1066" s="193">
        <v>198302.7052</v>
      </c>
      <c r="M1066" s="193">
        <v>347029.7341</v>
      </c>
      <c r="N1066" s="193">
        <v>237208.71410000001</v>
      </c>
      <c r="O1066" s="193">
        <v>415115.24959999998</v>
      </c>
      <c r="P1066" s="193">
        <v>279905.51439999999</v>
      </c>
      <c r="Q1066" s="193">
        <v>489834.65010000003</v>
      </c>
      <c r="R1066" s="193">
        <v>307044.49249999999</v>
      </c>
      <c r="S1066" s="193">
        <v>537327.86179999996</v>
      </c>
      <c r="T1066" s="193">
        <v>331687.5857</v>
      </c>
      <c r="U1066" s="193">
        <v>580453.27489999996</v>
      </c>
    </row>
    <row r="1067" spans="1:21" x14ac:dyDescent="0.25">
      <c r="A1067" s="192" t="s">
        <v>659</v>
      </c>
      <c r="B1067" s="192" t="s">
        <v>194</v>
      </c>
      <c r="C1067" s="192" t="s">
        <v>232</v>
      </c>
      <c r="D1067" s="192" t="s">
        <v>459</v>
      </c>
      <c r="E1067" s="192" t="s">
        <v>584</v>
      </c>
      <c r="F1067" s="192" t="s">
        <v>655</v>
      </c>
      <c r="G1067" s="192" t="s">
        <v>5</v>
      </c>
      <c r="H1067" s="193">
        <v>109719.85129999999</v>
      </c>
      <c r="I1067" s="193">
        <v>192009.73980000001</v>
      </c>
      <c r="J1067" s="193">
        <v>144269.02179999999</v>
      </c>
      <c r="K1067" s="193">
        <v>252470.78820000001</v>
      </c>
      <c r="L1067" s="193">
        <v>175874.04240000001</v>
      </c>
      <c r="M1067" s="193">
        <v>307779.57429999998</v>
      </c>
      <c r="N1067" s="193">
        <v>216651.85819999999</v>
      </c>
      <c r="O1067" s="193">
        <v>379140.75189999997</v>
      </c>
      <c r="P1067" s="193">
        <v>258207.51019999999</v>
      </c>
      <c r="Q1067" s="193">
        <v>451863.14289999998</v>
      </c>
      <c r="R1067" s="193">
        <v>285376.81579999998</v>
      </c>
      <c r="S1067" s="193">
        <v>499409.4276</v>
      </c>
      <c r="T1067" s="193">
        <v>310369.4106</v>
      </c>
      <c r="U1067" s="193">
        <v>543146.46849999996</v>
      </c>
    </row>
    <row r="1068" spans="1:21" x14ac:dyDescent="0.25">
      <c r="A1068" s="192" t="s">
        <v>659</v>
      </c>
      <c r="B1068" s="192" t="s">
        <v>194</v>
      </c>
      <c r="C1068" s="192" t="s">
        <v>232</v>
      </c>
      <c r="D1068" s="192" t="s">
        <v>459</v>
      </c>
      <c r="E1068" s="192" t="s">
        <v>584</v>
      </c>
      <c r="F1068" s="192" t="s">
        <v>656</v>
      </c>
      <c r="G1068" s="192" t="s">
        <v>6</v>
      </c>
      <c r="H1068" s="193">
        <v>98665.364100000006</v>
      </c>
      <c r="I1068" s="193">
        <v>172664.38699999999</v>
      </c>
      <c r="J1068" s="193">
        <v>133935.0514</v>
      </c>
      <c r="K1068" s="193">
        <v>234386.33989999999</v>
      </c>
      <c r="L1068" s="193">
        <v>169105.0839</v>
      </c>
      <c r="M1068" s="193">
        <v>295933.89679999999</v>
      </c>
      <c r="N1068" s="193">
        <v>222365.63699999999</v>
      </c>
      <c r="O1068" s="193">
        <v>389139.86479999998</v>
      </c>
      <c r="P1068" s="193">
        <v>275043.47619999998</v>
      </c>
      <c r="Q1068" s="193">
        <v>481326.0833</v>
      </c>
      <c r="R1068" s="193">
        <v>309514.57559999998</v>
      </c>
      <c r="S1068" s="193">
        <v>541650.50730000006</v>
      </c>
      <c r="T1068" s="193">
        <v>343467.70699999999</v>
      </c>
      <c r="U1068" s="193">
        <v>601068.48719999997</v>
      </c>
    </row>
    <row r="1069" spans="1:21" x14ac:dyDescent="0.25">
      <c r="A1069" s="192" t="s">
        <v>659</v>
      </c>
      <c r="B1069" s="192" t="s">
        <v>194</v>
      </c>
      <c r="C1069" s="192" t="s">
        <v>232</v>
      </c>
      <c r="D1069" s="192" t="s">
        <v>459</v>
      </c>
      <c r="E1069" s="192" t="s">
        <v>584</v>
      </c>
      <c r="F1069" s="192" t="s">
        <v>657</v>
      </c>
      <c r="G1069" s="192" t="s">
        <v>4</v>
      </c>
      <c r="H1069" s="193">
        <v>112370.7574</v>
      </c>
      <c r="I1069" s="193">
        <v>179793.2145</v>
      </c>
      <c r="J1069" s="193">
        <v>157319.06030000001</v>
      </c>
      <c r="K1069" s="193">
        <v>251710.50030000001</v>
      </c>
      <c r="L1069" s="193">
        <v>202267.3633</v>
      </c>
      <c r="M1069" s="193">
        <v>323627.78610000003</v>
      </c>
      <c r="N1069" s="193">
        <v>269689.81770000001</v>
      </c>
      <c r="O1069" s="193">
        <v>431503.71480000002</v>
      </c>
      <c r="P1069" s="193">
        <v>337112.2721</v>
      </c>
      <c r="Q1069" s="193">
        <v>539379.64339999994</v>
      </c>
      <c r="R1069" s="193">
        <v>382060.57510000002</v>
      </c>
      <c r="S1069" s="193">
        <v>611296.92929999996</v>
      </c>
      <c r="T1069" s="193">
        <v>427008.87809999997</v>
      </c>
      <c r="U1069" s="193">
        <v>683214.21499999997</v>
      </c>
    </row>
    <row r="1070" spans="1:21" x14ac:dyDescent="0.25">
      <c r="A1070" s="192" t="s">
        <v>659</v>
      </c>
      <c r="B1070" s="192" t="s">
        <v>194</v>
      </c>
      <c r="C1070" s="192" t="s">
        <v>232</v>
      </c>
      <c r="D1070" s="192" t="s">
        <v>459</v>
      </c>
      <c r="E1070" s="192" t="s">
        <v>235</v>
      </c>
      <c r="F1070" s="192" t="s">
        <v>654</v>
      </c>
      <c r="G1070" s="192" t="s">
        <v>56</v>
      </c>
      <c r="H1070" s="193">
        <v>129061.48480000001</v>
      </c>
      <c r="I1070" s="193">
        <v>225857.59830000001</v>
      </c>
      <c r="J1070" s="193">
        <v>167407.91399999999</v>
      </c>
      <c r="K1070" s="193">
        <v>292963.84950000001</v>
      </c>
      <c r="L1070" s="193">
        <v>200685.02059999999</v>
      </c>
      <c r="M1070" s="193">
        <v>351198.78600000002</v>
      </c>
      <c r="N1070" s="193">
        <v>239927.5577</v>
      </c>
      <c r="O1070" s="193">
        <v>419873.22590000002</v>
      </c>
      <c r="P1070" s="193">
        <v>283001.1152</v>
      </c>
      <c r="Q1070" s="193">
        <v>495251.95140000002</v>
      </c>
      <c r="R1070" s="193">
        <v>310391.11930000002</v>
      </c>
      <c r="S1070" s="193">
        <v>543184.45889999997</v>
      </c>
      <c r="T1070" s="193">
        <v>335178.4632</v>
      </c>
      <c r="U1070" s="193">
        <v>586562.31059999997</v>
      </c>
    </row>
    <row r="1071" spans="1:21" x14ac:dyDescent="0.25">
      <c r="A1071" s="192" t="s">
        <v>659</v>
      </c>
      <c r="B1071" s="192" t="s">
        <v>194</v>
      </c>
      <c r="C1071" s="192" t="s">
        <v>232</v>
      </c>
      <c r="D1071" s="192" t="s">
        <v>459</v>
      </c>
      <c r="E1071" s="192" t="s">
        <v>235</v>
      </c>
      <c r="F1071" s="192" t="s">
        <v>655</v>
      </c>
      <c r="G1071" s="192" t="s">
        <v>5</v>
      </c>
      <c r="H1071" s="193">
        <v>111731.8654</v>
      </c>
      <c r="I1071" s="193">
        <v>195530.76439999999</v>
      </c>
      <c r="J1071" s="193">
        <v>146714.96400000001</v>
      </c>
      <c r="K1071" s="193">
        <v>256751.18700000001</v>
      </c>
      <c r="L1071" s="193">
        <v>178667.89249999999</v>
      </c>
      <c r="M1071" s="193">
        <v>312668.81199999998</v>
      </c>
      <c r="N1071" s="193">
        <v>219747.8915</v>
      </c>
      <c r="O1071" s="193">
        <v>384558.8101</v>
      </c>
      <c r="P1071" s="193">
        <v>261701.23920000001</v>
      </c>
      <c r="Q1071" s="193">
        <v>457977.16840000002</v>
      </c>
      <c r="R1071" s="193">
        <v>289149.67259999999</v>
      </c>
      <c r="S1071" s="193">
        <v>506011.92700000003</v>
      </c>
      <c r="T1071" s="193">
        <v>314343.69280000002</v>
      </c>
      <c r="U1071" s="193">
        <v>550101.46239999996</v>
      </c>
    </row>
    <row r="1072" spans="1:21" x14ac:dyDescent="0.25">
      <c r="A1072" s="192" t="s">
        <v>659</v>
      </c>
      <c r="B1072" s="192" t="s">
        <v>194</v>
      </c>
      <c r="C1072" s="192" t="s">
        <v>232</v>
      </c>
      <c r="D1072" s="192" t="s">
        <v>459</v>
      </c>
      <c r="E1072" s="192" t="s">
        <v>235</v>
      </c>
      <c r="F1072" s="192" t="s">
        <v>656</v>
      </c>
      <c r="G1072" s="192" t="s">
        <v>6</v>
      </c>
      <c r="H1072" s="193">
        <v>101122.14290000001</v>
      </c>
      <c r="I1072" s="193">
        <v>176963.75020000001</v>
      </c>
      <c r="J1072" s="193">
        <v>137451.541</v>
      </c>
      <c r="K1072" s="193">
        <v>240540.19690000001</v>
      </c>
      <c r="L1072" s="193">
        <v>173683.1128</v>
      </c>
      <c r="M1072" s="193">
        <v>303945.4474</v>
      </c>
      <c r="N1072" s="193">
        <v>228526.69949999999</v>
      </c>
      <c r="O1072" s="193">
        <v>399921.7242</v>
      </c>
      <c r="P1072" s="193">
        <v>282798.26429999998</v>
      </c>
      <c r="Q1072" s="193">
        <v>494896.96250000002</v>
      </c>
      <c r="R1072" s="193">
        <v>318343.72739999997</v>
      </c>
      <c r="S1072" s="193">
        <v>557101.52300000004</v>
      </c>
      <c r="T1072" s="193">
        <v>353380.72649999999</v>
      </c>
      <c r="U1072" s="193">
        <v>618416.27139999997</v>
      </c>
    </row>
    <row r="1073" spans="1:21" x14ac:dyDescent="0.25">
      <c r="A1073" s="192" t="s">
        <v>659</v>
      </c>
      <c r="B1073" s="192" t="s">
        <v>194</v>
      </c>
      <c r="C1073" s="192" t="s">
        <v>232</v>
      </c>
      <c r="D1073" s="192" t="s">
        <v>459</v>
      </c>
      <c r="E1073" s="192" t="s">
        <v>235</v>
      </c>
      <c r="F1073" s="192" t="s">
        <v>657</v>
      </c>
      <c r="G1073" s="192" t="s">
        <v>4</v>
      </c>
      <c r="H1073" s="193">
        <v>113873.97410000001</v>
      </c>
      <c r="I1073" s="193">
        <v>182198.36120000001</v>
      </c>
      <c r="J1073" s="193">
        <v>159423.56359999999</v>
      </c>
      <c r="K1073" s="193">
        <v>255077.70559999999</v>
      </c>
      <c r="L1073" s="193">
        <v>204973.15330000001</v>
      </c>
      <c r="M1073" s="193">
        <v>327957.05009999999</v>
      </c>
      <c r="N1073" s="193">
        <v>273297.53769999999</v>
      </c>
      <c r="O1073" s="193">
        <v>437276.06670000002</v>
      </c>
      <c r="P1073" s="193">
        <v>341621.92200000002</v>
      </c>
      <c r="Q1073" s="193">
        <v>546595.0834</v>
      </c>
      <c r="R1073" s="193">
        <v>387171.51169999997</v>
      </c>
      <c r="S1073" s="193">
        <v>619474.42799999996</v>
      </c>
      <c r="T1073" s="193">
        <v>432721.10129999998</v>
      </c>
      <c r="U1073" s="193">
        <v>692353.77229999995</v>
      </c>
    </row>
    <row r="1074" spans="1:21" x14ac:dyDescent="0.25">
      <c r="A1074" s="192" t="s">
        <v>659</v>
      </c>
      <c r="B1074" s="192" t="s">
        <v>194</v>
      </c>
      <c r="C1074" s="192" t="s">
        <v>232</v>
      </c>
      <c r="D1074" s="192" t="s">
        <v>459</v>
      </c>
      <c r="E1074" s="192" t="s">
        <v>236</v>
      </c>
      <c r="F1074" s="192" t="s">
        <v>654</v>
      </c>
      <c r="G1074" s="192" t="s">
        <v>56</v>
      </c>
      <c r="H1074" s="193">
        <v>130152.63280000001</v>
      </c>
      <c r="I1074" s="193">
        <v>227767.10750000001</v>
      </c>
      <c r="J1074" s="193">
        <v>168711.75839999999</v>
      </c>
      <c r="K1074" s="193">
        <v>295245.5772</v>
      </c>
      <c r="L1074" s="193">
        <v>202174.4247</v>
      </c>
      <c r="M1074" s="193">
        <v>353805.24320000003</v>
      </c>
      <c r="N1074" s="193">
        <v>241597.71299999999</v>
      </c>
      <c r="O1074" s="193">
        <v>422795.99770000001</v>
      </c>
      <c r="P1074" s="193">
        <v>284875.9694</v>
      </c>
      <c r="Q1074" s="193">
        <v>498532.94640000002</v>
      </c>
      <c r="R1074" s="193">
        <v>312405.9228</v>
      </c>
      <c r="S1074" s="193">
        <v>546710.36499999999</v>
      </c>
      <c r="T1074" s="193">
        <v>337249.06689999998</v>
      </c>
      <c r="U1074" s="193">
        <v>590185.86710000003</v>
      </c>
    </row>
    <row r="1075" spans="1:21" x14ac:dyDescent="0.25">
      <c r="A1075" s="192" t="s">
        <v>659</v>
      </c>
      <c r="B1075" s="192" t="s">
        <v>194</v>
      </c>
      <c r="C1075" s="192" t="s">
        <v>232</v>
      </c>
      <c r="D1075" s="192" t="s">
        <v>459</v>
      </c>
      <c r="E1075" s="192" t="s">
        <v>236</v>
      </c>
      <c r="F1075" s="192" t="s">
        <v>655</v>
      </c>
      <c r="G1075" s="192" t="s">
        <v>5</v>
      </c>
      <c r="H1075" s="193">
        <v>113146.9332</v>
      </c>
      <c r="I1075" s="193">
        <v>198007.13320000001</v>
      </c>
      <c r="J1075" s="193">
        <v>148405.5944</v>
      </c>
      <c r="K1075" s="193">
        <v>259709.79019999999</v>
      </c>
      <c r="L1075" s="193">
        <v>180568.83369999999</v>
      </c>
      <c r="M1075" s="193">
        <v>315995.45909999998</v>
      </c>
      <c r="N1075" s="193">
        <v>221795.23869999999</v>
      </c>
      <c r="O1075" s="193">
        <v>388141.6678</v>
      </c>
      <c r="P1075" s="193">
        <v>263974.22389999998</v>
      </c>
      <c r="Q1075" s="193">
        <v>461954.89179999998</v>
      </c>
      <c r="R1075" s="193">
        <v>291586.4584</v>
      </c>
      <c r="S1075" s="193">
        <v>510276.30219999998</v>
      </c>
      <c r="T1075" s="193">
        <v>316884.02350000001</v>
      </c>
      <c r="U1075" s="193">
        <v>554547.04119999998</v>
      </c>
    </row>
    <row r="1076" spans="1:21" x14ac:dyDescent="0.25">
      <c r="A1076" s="192" t="s">
        <v>659</v>
      </c>
      <c r="B1076" s="192" t="s">
        <v>194</v>
      </c>
      <c r="C1076" s="192" t="s">
        <v>232</v>
      </c>
      <c r="D1076" s="192" t="s">
        <v>459</v>
      </c>
      <c r="E1076" s="192" t="s">
        <v>236</v>
      </c>
      <c r="F1076" s="192" t="s">
        <v>656</v>
      </c>
      <c r="G1076" s="192" t="s">
        <v>6</v>
      </c>
      <c r="H1076" s="193">
        <v>102946.0989</v>
      </c>
      <c r="I1076" s="193">
        <v>180155.67310000001</v>
      </c>
      <c r="J1076" s="193">
        <v>140082.079</v>
      </c>
      <c r="K1076" s="193">
        <v>245143.63819999999</v>
      </c>
      <c r="L1076" s="193">
        <v>177122.0612</v>
      </c>
      <c r="M1076" s="193">
        <v>309963.60720000003</v>
      </c>
      <c r="N1076" s="193">
        <v>233168.98850000001</v>
      </c>
      <c r="O1076" s="193">
        <v>408045.72979999997</v>
      </c>
      <c r="P1076" s="193">
        <v>288654.5857</v>
      </c>
      <c r="Q1076" s="193">
        <v>505145.52500000002</v>
      </c>
      <c r="R1076" s="193">
        <v>325021.28389999998</v>
      </c>
      <c r="S1076" s="193">
        <v>568787.24670000002</v>
      </c>
      <c r="T1076" s="193">
        <v>360889.0221</v>
      </c>
      <c r="U1076" s="193">
        <v>631555.78859999997</v>
      </c>
    </row>
    <row r="1077" spans="1:21" x14ac:dyDescent="0.25">
      <c r="A1077" s="192" t="s">
        <v>659</v>
      </c>
      <c r="B1077" s="192" t="s">
        <v>194</v>
      </c>
      <c r="C1077" s="192" t="s">
        <v>232</v>
      </c>
      <c r="D1077" s="192" t="s">
        <v>459</v>
      </c>
      <c r="E1077" s="192" t="s">
        <v>236</v>
      </c>
      <c r="F1077" s="192" t="s">
        <v>657</v>
      </c>
      <c r="G1077" s="192" t="s">
        <v>4</v>
      </c>
      <c r="H1077" s="193">
        <v>114848.4847</v>
      </c>
      <c r="I1077" s="193">
        <v>183757.57819999999</v>
      </c>
      <c r="J1077" s="193">
        <v>160787.87849999999</v>
      </c>
      <c r="K1077" s="193">
        <v>257260.60949999999</v>
      </c>
      <c r="L1077" s="193">
        <v>206727.27239999999</v>
      </c>
      <c r="M1077" s="193">
        <v>330763.6409</v>
      </c>
      <c r="N1077" s="193">
        <v>275636.36330000003</v>
      </c>
      <c r="O1077" s="193">
        <v>441018.18780000001</v>
      </c>
      <c r="P1077" s="193">
        <v>344545.45409999997</v>
      </c>
      <c r="Q1077" s="193">
        <v>551272.73470000003</v>
      </c>
      <c r="R1077" s="193">
        <v>390484.848</v>
      </c>
      <c r="S1077" s="193">
        <v>624775.76610000001</v>
      </c>
      <c r="T1077" s="193">
        <v>436424.24180000002</v>
      </c>
      <c r="U1077" s="193">
        <v>698278.79729999998</v>
      </c>
    </row>
    <row r="1078" spans="1:21" x14ac:dyDescent="0.25">
      <c r="A1078" s="192" t="s">
        <v>659</v>
      </c>
      <c r="B1078" s="192" t="s">
        <v>194</v>
      </c>
      <c r="C1078" s="192" t="s">
        <v>232</v>
      </c>
      <c r="D1078" s="192" t="s">
        <v>459</v>
      </c>
      <c r="E1078" s="192" t="s">
        <v>585</v>
      </c>
      <c r="F1078" s="192" t="s">
        <v>654</v>
      </c>
      <c r="G1078" s="192" t="s">
        <v>56</v>
      </c>
      <c r="H1078" s="193">
        <v>121095.85739999999</v>
      </c>
      <c r="I1078" s="193">
        <v>211917.75039999999</v>
      </c>
      <c r="J1078" s="193">
        <v>157175.5209</v>
      </c>
      <c r="K1078" s="193">
        <v>275057.16149999999</v>
      </c>
      <c r="L1078" s="193">
        <v>188484.64379999999</v>
      </c>
      <c r="M1078" s="193">
        <v>329848.12670000002</v>
      </c>
      <c r="N1078" s="193">
        <v>225440.53820000001</v>
      </c>
      <c r="O1078" s="193">
        <v>394520.94170000002</v>
      </c>
      <c r="P1078" s="193">
        <v>265998.57160000002</v>
      </c>
      <c r="Q1078" s="193">
        <v>465497.50030000001</v>
      </c>
      <c r="R1078" s="193">
        <v>291780.2108</v>
      </c>
      <c r="S1078" s="193">
        <v>510615.3689</v>
      </c>
      <c r="T1078" s="193">
        <v>315175.53749999998</v>
      </c>
      <c r="U1078" s="193">
        <v>551557.19059999997</v>
      </c>
    </row>
    <row r="1079" spans="1:21" x14ac:dyDescent="0.25">
      <c r="A1079" s="192" t="s">
        <v>659</v>
      </c>
      <c r="B1079" s="192" t="s">
        <v>194</v>
      </c>
      <c r="C1079" s="192" t="s">
        <v>232</v>
      </c>
      <c r="D1079" s="192" t="s">
        <v>459</v>
      </c>
      <c r="E1079" s="192" t="s">
        <v>585</v>
      </c>
      <c r="F1079" s="192" t="s">
        <v>655</v>
      </c>
      <c r="G1079" s="192" t="s">
        <v>5</v>
      </c>
      <c r="H1079" s="193">
        <v>104414.07550000001</v>
      </c>
      <c r="I1079" s="193">
        <v>182724.63219999999</v>
      </c>
      <c r="J1079" s="193">
        <v>137256.14060000001</v>
      </c>
      <c r="K1079" s="193">
        <v>240198.24600000001</v>
      </c>
      <c r="L1079" s="193">
        <v>167290.5876</v>
      </c>
      <c r="M1079" s="193">
        <v>292758.52830000001</v>
      </c>
      <c r="N1079" s="193">
        <v>206015.25349999999</v>
      </c>
      <c r="O1079" s="193">
        <v>360526.6936</v>
      </c>
      <c r="P1079" s="193">
        <v>245494.95430000001</v>
      </c>
      <c r="Q1079" s="193">
        <v>429616.16989999998</v>
      </c>
      <c r="R1079" s="193">
        <v>271310.47629999998</v>
      </c>
      <c r="S1079" s="193">
        <v>474793.3334</v>
      </c>
      <c r="T1079" s="193">
        <v>295047.65889999998</v>
      </c>
      <c r="U1079" s="193">
        <v>516333.40299999999</v>
      </c>
    </row>
    <row r="1080" spans="1:21" x14ac:dyDescent="0.25">
      <c r="A1080" s="192" t="s">
        <v>659</v>
      </c>
      <c r="B1080" s="192" t="s">
        <v>194</v>
      </c>
      <c r="C1080" s="192" t="s">
        <v>232</v>
      </c>
      <c r="D1080" s="192" t="s">
        <v>459</v>
      </c>
      <c r="E1080" s="192" t="s">
        <v>585</v>
      </c>
      <c r="F1080" s="192" t="s">
        <v>656</v>
      </c>
      <c r="G1080" s="192" t="s">
        <v>6</v>
      </c>
      <c r="H1080" s="193">
        <v>94012.200100000002</v>
      </c>
      <c r="I1080" s="193">
        <v>164521.35019999999</v>
      </c>
      <c r="J1080" s="193">
        <v>127651.61990000001</v>
      </c>
      <c r="K1080" s="193">
        <v>223390.33480000001</v>
      </c>
      <c r="L1080" s="193">
        <v>161196.87030000001</v>
      </c>
      <c r="M1080" s="193">
        <v>282094.52299999999</v>
      </c>
      <c r="N1080" s="193">
        <v>211992.42439999999</v>
      </c>
      <c r="O1080" s="193">
        <v>370986.74280000001</v>
      </c>
      <c r="P1080" s="193">
        <v>262237.3407</v>
      </c>
      <c r="Q1080" s="193">
        <v>458915.34610000002</v>
      </c>
      <c r="R1080" s="193">
        <v>295122.13140000001</v>
      </c>
      <c r="S1080" s="193">
        <v>516463.73</v>
      </c>
      <c r="T1080" s="193">
        <v>327517.46620000002</v>
      </c>
      <c r="U1080" s="193">
        <v>573155.56590000005</v>
      </c>
    </row>
    <row r="1081" spans="1:21" x14ac:dyDescent="0.25">
      <c r="A1081" s="192" t="s">
        <v>659</v>
      </c>
      <c r="B1081" s="192" t="s">
        <v>194</v>
      </c>
      <c r="C1081" s="192" t="s">
        <v>232</v>
      </c>
      <c r="D1081" s="192" t="s">
        <v>459</v>
      </c>
      <c r="E1081" s="192" t="s">
        <v>585</v>
      </c>
      <c r="F1081" s="192" t="s">
        <v>657</v>
      </c>
      <c r="G1081" s="192" t="s">
        <v>4</v>
      </c>
      <c r="H1081" s="193">
        <v>106835.16680000001</v>
      </c>
      <c r="I1081" s="193">
        <v>170936.26949999999</v>
      </c>
      <c r="J1081" s="193">
        <v>149569.23360000001</v>
      </c>
      <c r="K1081" s="193">
        <v>239310.77729999999</v>
      </c>
      <c r="L1081" s="193">
        <v>192303.3003</v>
      </c>
      <c r="M1081" s="193">
        <v>307685.28519999998</v>
      </c>
      <c r="N1081" s="193">
        <v>256404.40040000001</v>
      </c>
      <c r="O1081" s="193">
        <v>410247.04680000001</v>
      </c>
      <c r="P1081" s="193">
        <v>320505.50050000002</v>
      </c>
      <c r="Q1081" s="193">
        <v>512808.80849999998</v>
      </c>
      <c r="R1081" s="193">
        <v>363239.5673</v>
      </c>
      <c r="S1081" s="193">
        <v>581183.31629999995</v>
      </c>
      <c r="T1081" s="193">
        <v>405973.63400000002</v>
      </c>
      <c r="U1081" s="193">
        <v>649557.82409999997</v>
      </c>
    </row>
    <row r="1082" spans="1:21" x14ac:dyDescent="0.25">
      <c r="A1082" s="192" t="s">
        <v>659</v>
      </c>
      <c r="B1082" s="192" t="s">
        <v>194</v>
      </c>
      <c r="C1082" s="192" t="s">
        <v>232</v>
      </c>
      <c r="D1082" s="192" t="s">
        <v>459</v>
      </c>
      <c r="E1082" s="192" t="s">
        <v>586</v>
      </c>
      <c r="F1082" s="192" t="s">
        <v>654</v>
      </c>
      <c r="G1082" s="192" t="s">
        <v>56</v>
      </c>
      <c r="H1082" s="193">
        <v>129709.7807</v>
      </c>
      <c r="I1082" s="193">
        <v>226992.11619999999</v>
      </c>
      <c r="J1082" s="193">
        <v>168266.58530000001</v>
      </c>
      <c r="K1082" s="193">
        <v>294466.52419999999</v>
      </c>
      <c r="L1082" s="193">
        <v>201726.09959999999</v>
      </c>
      <c r="M1082" s="193">
        <v>353020.67440000002</v>
      </c>
      <c r="N1082" s="193">
        <v>241189.80650000001</v>
      </c>
      <c r="O1082" s="193">
        <v>422082.16139999998</v>
      </c>
      <c r="P1082" s="193">
        <v>284505.12170000002</v>
      </c>
      <c r="Q1082" s="193">
        <v>497883.96299999999</v>
      </c>
      <c r="R1082" s="193">
        <v>312047.29920000001</v>
      </c>
      <c r="S1082" s="193">
        <v>546082.77359999996</v>
      </c>
      <c r="T1082" s="193">
        <v>336983.6384</v>
      </c>
      <c r="U1082" s="193">
        <v>589721.36719999998</v>
      </c>
    </row>
    <row r="1083" spans="1:21" x14ac:dyDescent="0.25">
      <c r="A1083" s="192" t="s">
        <v>659</v>
      </c>
      <c r="B1083" s="192" t="s">
        <v>194</v>
      </c>
      <c r="C1083" s="192" t="s">
        <v>232</v>
      </c>
      <c r="D1083" s="192" t="s">
        <v>459</v>
      </c>
      <c r="E1083" s="192" t="s">
        <v>586</v>
      </c>
      <c r="F1083" s="192" t="s">
        <v>655</v>
      </c>
      <c r="G1083" s="192" t="s">
        <v>5</v>
      </c>
      <c r="H1083" s="193">
        <v>112218.20239999999</v>
      </c>
      <c r="I1083" s="193">
        <v>196381.85430000001</v>
      </c>
      <c r="J1083" s="193">
        <v>147380.24340000001</v>
      </c>
      <c r="K1083" s="193">
        <v>257915.4258</v>
      </c>
      <c r="L1083" s="193">
        <v>179503.20430000001</v>
      </c>
      <c r="M1083" s="193">
        <v>314130.60749999998</v>
      </c>
      <c r="N1083" s="193">
        <v>220821.54550000001</v>
      </c>
      <c r="O1083" s="193">
        <v>386437.7046</v>
      </c>
      <c r="P1083" s="193">
        <v>263006.18160000001</v>
      </c>
      <c r="Q1083" s="193">
        <v>460260.81790000002</v>
      </c>
      <c r="R1083" s="193">
        <v>290603.36249999999</v>
      </c>
      <c r="S1083" s="193">
        <v>508555.88429999998</v>
      </c>
      <c r="T1083" s="193">
        <v>315941.36560000002</v>
      </c>
      <c r="U1083" s="193">
        <v>552897.38989999995</v>
      </c>
    </row>
    <row r="1084" spans="1:21" x14ac:dyDescent="0.25">
      <c r="A1084" s="192" t="s">
        <v>659</v>
      </c>
      <c r="B1084" s="192" t="s">
        <v>194</v>
      </c>
      <c r="C1084" s="192" t="s">
        <v>232</v>
      </c>
      <c r="D1084" s="192" t="s">
        <v>459</v>
      </c>
      <c r="E1084" s="192" t="s">
        <v>586</v>
      </c>
      <c r="F1084" s="192" t="s">
        <v>656</v>
      </c>
      <c r="G1084" s="192" t="s">
        <v>6</v>
      </c>
      <c r="H1084" s="193">
        <v>101475.7929</v>
      </c>
      <c r="I1084" s="193">
        <v>177582.63759999999</v>
      </c>
      <c r="J1084" s="193">
        <v>137908.1514</v>
      </c>
      <c r="K1084" s="193">
        <v>241339.26500000001</v>
      </c>
      <c r="L1084" s="193">
        <v>174241.76930000001</v>
      </c>
      <c r="M1084" s="193">
        <v>304923.09620000003</v>
      </c>
      <c r="N1084" s="193">
        <v>229243.06280000001</v>
      </c>
      <c r="O1084" s="193">
        <v>401175.36009999999</v>
      </c>
      <c r="P1084" s="193">
        <v>283666.98849999998</v>
      </c>
      <c r="Q1084" s="193">
        <v>496417.22989999998</v>
      </c>
      <c r="R1084" s="193">
        <v>319308.08549999999</v>
      </c>
      <c r="S1084" s="193">
        <v>558789.1496</v>
      </c>
      <c r="T1084" s="193">
        <v>354435.96649999998</v>
      </c>
      <c r="U1084" s="193">
        <v>620262.94129999995</v>
      </c>
    </row>
    <row r="1085" spans="1:21" x14ac:dyDescent="0.25">
      <c r="A1085" s="192" t="s">
        <v>659</v>
      </c>
      <c r="B1085" s="192" t="s">
        <v>194</v>
      </c>
      <c r="C1085" s="192" t="s">
        <v>232</v>
      </c>
      <c r="D1085" s="192" t="s">
        <v>459</v>
      </c>
      <c r="E1085" s="192" t="s">
        <v>586</v>
      </c>
      <c r="F1085" s="192" t="s">
        <v>657</v>
      </c>
      <c r="G1085" s="192" t="s">
        <v>4</v>
      </c>
      <c r="H1085" s="193">
        <v>114444.1073</v>
      </c>
      <c r="I1085" s="193">
        <v>183110.57440000001</v>
      </c>
      <c r="J1085" s="193">
        <v>160221.75020000001</v>
      </c>
      <c r="K1085" s="193">
        <v>256354.80420000001</v>
      </c>
      <c r="L1085" s="193">
        <v>205999.39309999999</v>
      </c>
      <c r="M1085" s="193">
        <v>329599.03399999999</v>
      </c>
      <c r="N1085" s="193">
        <v>274665.85759999999</v>
      </c>
      <c r="O1085" s="193">
        <v>439465.3786</v>
      </c>
      <c r="P1085" s="193">
        <v>343332.32189999998</v>
      </c>
      <c r="Q1085" s="193">
        <v>549331.72320000001</v>
      </c>
      <c r="R1085" s="193">
        <v>389109.96480000002</v>
      </c>
      <c r="S1085" s="193">
        <v>622575.95310000004</v>
      </c>
      <c r="T1085" s="193">
        <v>434887.6078</v>
      </c>
      <c r="U1085" s="193">
        <v>695820.18279999995</v>
      </c>
    </row>
    <row r="1086" spans="1:21" x14ac:dyDescent="0.25">
      <c r="A1086" s="192" t="s">
        <v>659</v>
      </c>
      <c r="B1086" s="192" t="s">
        <v>194</v>
      </c>
      <c r="C1086" s="192" t="s">
        <v>232</v>
      </c>
      <c r="D1086" s="192" t="s">
        <v>459</v>
      </c>
      <c r="E1086" s="192" t="s">
        <v>237</v>
      </c>
      <c r="F1086" s="192" t="s">
        <v>654</v>
      </c>
      <c r="G1086" s="192" t="s">
        <v>56</v>
      </c>
      <c r="H1086" s="193">
        <v>126571.0113</v>
      </c>
      <c r="I1086" s="193">
        <v>221499.26980000001</v>
      </c>
      <c r="J1086" s="193">
        <v>164179.96280000001</v>
      </c>
      <c r="K1086" s="193">
        <v>287314.93479999999</v>
      </c>
      <c r="L1086" s="193">
        <v>196817.06280000001</v>
      </c>
      <c r="M1086" s="193">
        <v>344429.85989999998</v>
      </c>
      <c r="N1086" s="193">
        <v>235305.71100000001</v>
      </c>
      <c r="O1086" s="193">
        <v>411784.99420000002</v>
      </c>
      <c r="P1086" s="193">
        <v>277551.64140000002</v>
      </c>
      <c r="Q1086" s="193">
        <v>485715.37239999999</v>
      </c>
      <c r="R1086" s="193">
        <v>304415.14850000001</v>
      </c>
      <c r="S1086" s="193">
        <v>532726.50989999995</v>
      </c>
      <c r="T1086" s="193">
        <v>328727.60350000003</v>
      </c>
      <c r="U1086" s="193">
        <v>575273.30619999999</v>
      </c>
    </row>
    <row r="1087" spans="1:21" x14ac:dyDescent="0.25">
      <c r="A1087" s="192" t="s">
        <v>659</v>
      </c>
      <c r="B1087" s="192" t="s">
        <v>194</v>
      </c>
      <c r="C1087" s="192" t="s">
        <v>232</v>
      </c>
      <c r="D1087" s="192" t="s">
        <v>459</v>
      </c>
      <c r="E1087" s="192" t="s">
        <v>237</v>
      </c>
      <c r="F1087" s="192" t="s">
        <v>655</v>
      </c>
      <c r="G1087" s="192" t="s">
        <v>5</v>
      </c>
      <c r="H1087" s="193">
        <v>109565.31170000001</v>
      </c>
      <c r="I1087" s="193">
        <v>191739.29550000001</v>
      </c>
      <c r="J1087" s="193">
        <v>143873.79870000001</v>
      </c>
      <c r="K1087" s="193">
        <v>251779.14790000001</v>
      </c>
      <c r="L1087" s="193">
        <v>175211.4719</v>
      </c>
      <c r="M1087" s="193">
        <v>306620.07579999999</v>
      </c>
      <c r="N1087" s="193">
        <v>215503.23670000001</v>
      </c>
      <c r="O1087" s="193">
        <v>377130.6642</v>
      </c>
      <c r="P1087" s="193">
        <v>256649.8959</v>
      </c>
      <c r="Q1087" s="193">
        <v>449137.31780000002</v>
      </c>
      <c r="R1087" s="193">
        <v>283570.18400000001</v>
      </c>
      <c r="S1087" s="193">
        <v>496247.82209999999</v>
      </c>
      <c r="T1087" s="193">
        <v>308280.4803</v>
      </c>
      <c r="U1087" s="193">
        <v>539490.84050000005</v>
      </c>
    </row>
    <row r="1088" spans="1:21" x14ac:dyDescent="0.25">
      <c r="A1088" s="192" t="s">
        <v>659</v>
      </c>
      <c r="B1088" s="192" t="s">
        <v>194</v>
      </c>
      <c r="C1088" s="192" t="s">
        <v>232</v>
      </c>
      <c r="D1088" s="192" t="s">
        <v>459</v>
      </c>
      <c r="E1088" s="192" t="s">
        <v>237</v>
      </c>
      <c r="F1088" s="192" t="s">
        <v>656</v>
      </c>
      <c r="G1088" s="192" t="s">
        <v>6</v>
      </c>
      <c r="H1088" s="193">
        <v>99149.208799999993</v>
      </c>
      <c r="I1088" s="193">
        <v>173511.11550000001</v>
      </c>
      <c r="J1088" s="193">
        <v>134766.43290000001</v>
      </c>
      <c r="K1088" s="193">
        <v>235841.25760000001</v>
      </c>
      <c r="L1088" s="193">
        <v>170287.65909999999</v>
      </c>
      <c r="M1088" s="193">
        <v>298003.40350000001</v>
      </c>
      <c r="N1088" s="193">
        <v>224056.4523</v>
      </c>
      <c r="O1088" s="193">
        <v>392098.7916</v>
      </c>
      <c r="P1088" s="193">
        <v>277263.9155</v>
      </c>
      <c r="Q1088" s="193">
        <v>485211.85220000002</v>
      </c>
      <c r="R1088" s="193">
        <v>312111.85769999999</v>
      </c>
      <c r="S1088" s="193">
        <v>546195.75089999998</v>
      </c>
      <c r="T1088" s="193">
        <v>346460.83980000002</v>
      </c>
      <c r="U1088" s="193">
        <v>606306.46970000002</v>
      </c>
    </row>
    <row r="1089" spans="1:21" x14ac:dyDescent="0.25">
      <c r="A1089" s="192" t="s">
        <v>659</v>
      </c>
      <c r="B1089" s="192" t="s">
        <v>194</v>
      </c>
      <c r="C1089" s="192" t="s">
        <v>232</v>
      </c>
      <c r="D1089" s="192" t="s">
        <v>459</v>
      </c>
      <c r="E1089" s="192" t="s">
        <v>237</v>
      </c>
      <c r="F1089" s="192" t="s">
        <v>657</v>
      </c>
      <c r="G1089" s="192" t="s">
        <v>4</v>
      </c>
      <c r="H1089" s="193">
        <v>111676.30869999999</v>
      </c>
      <c r="I1089" s="193">
        <v>178682.09650000001</v>
      </c>
      <c r="J1089" s="193">
        <v>156346.83199999999</v>
      </c>
      <c r="K1089" s="193">
        <v>250154.9351</v>
      </c>
      <c r="L1089" s="193">
        <v>201017.35560000001</v>
      </c>
      <c r="M1089" s="193">
        <v>321627.77370000002</v>
      </c>
      <c r="N1089" s="193">
        <v>268023.14079999999</v>
      </c>
      <c r="O1089" s="193">
        <v>428837.03159999999</v>
      </c>
      <c r="P1089" s="193">
        <v>335028.92589999997</v>
      </c>
      <c r="Q1089" s="193">
        <v>536046.28940000001</v>
      </c>
      <c r="R1089" s="193">
        <v>379699.44939999998</v>
      </c>
      <c r="S1089" s="193">
        <v>607519.12809999997</v>
      </c>
      <c r="T1089" s="193">
        <v>424369.97279999999</v>
      </c>
      <c r="U1089" s="193">
        <v>678991.96660000004</v>
      </c>
    </row>
    <row r="1090" spans="1:21" x14ac:dyDescent="0.25">
      <c r="A1090" s="192" t="s">
        <v>659</v>
      </c>
      <c r="B1090" s="192" t="s">
        <v>194</v>
      </c>
      <c r="C1090" s="192" t="s">
        <v>232</v>
      </c>
      <c r="D1090" s="192" t="s">
        <v>459</v>
      </c>
      <c r="E1090" s="192" t="s">
        <v>238</v>
      </c>
      <c r="F1090" s="192" t="s">
        <v>654</v>
      </c>
      <c r="G1090" s="192" t="s">
        <v>56</v>
      </c>
      <c r="H1090" s="193">
        <v>122289.73119999999</v>
      </c>
      <c r="I1090" s="193">
        <v>214007.02970000001</v>
      </c>
      <c r="J1090" s="193">
        <v>158686.1194</v>
      </c>
      <c r="K1090" s="193">
        <v>277700.70890000003</v>
      </c>
      <c r="L1090" s="193">
        <v>190270.43109999999</v>
      </c>
      <c r="M1090" s="193">
        <v>332973.25449999998</v>
      </c>
      <c r="N1090" s="193">
        <v>227537.87220000001</v>
      </c>
      <c r="O1090" s="193">
        <v>398191.27620000002</v>
      </c>
      <c r="P1090" s="193">
        <v>268440.01429999998</v>
      </c>
      <c r="Q1090" s="193">
        <v>469770.02500000002</v>
      </c>
      <c r="R1090" s="193">
        <v>294443.80229999998</v>
      </c>
      <c r="S1090" s="193">
        <v>515276.65399999998</v>
      </c>
      <c r="T1090" s="193">
        <v>318016.02529999998</v>
      </c>
      <c r="U1090" s="193">
        <v>556528.04410000006</v>
      </c>
    </row>
    <row r="1091" spans="1:21" x14ac:dyDescent="0.25">
      <c r="A1091" s="192" t="s">
        <v>659</v>
      </c>
      <c r="B1091" s="192" t="s">
        <v>194</v>
      </c>
      <c r="C1091" s="192" t="s">
        <v>232</v>
      </c>
      <c r="D1091" s="192" t="s">
        <v>459</v>
      </c>
      <c r="E1091" s="192" t="s">
        <v>238</v>
      </c>
      <c r="F1091" s="192" t="s">
        <v>655</v>
      </c>
      <c r="G1091" s="192" t="s">
        <v>5</v>
      </c>
      <c r="H1091" s="193">
        <v>105607.9494</v>
      </c>
      <c r="I1091" s="193">
        <v>184813.91149999999</v>
      </c>
      <c r="J1091" s="193">
        <v>138766.73910000001</v>
      </c>
      <c r="K1091" s="193">
        <v>242841.7934</v>
      </c>
      <c r="L1091" s="193">
        <v>169076.3749</v>
      </c>
      <c r="M1091" s="193">
        <v>295883.65600000002</v>
      </c>
      <c r="N1091" s="193">
        <v>208112.58749999999</v>
      </c>
      <c r="O1091" s="193">
        <v>364197.0282</v>
      </c>
      <c r="P1091" s="193">
        <v>247936.39689999999</v>
      </c>
      <c r="Q1091" s="193">
        <v>433888.69459999999</v>
      </c>
      <c r="R1091" s="193">
        <v>273982.56770000001</v>
      </c>
      <c r="S1091" s="193">
        <v>479469.49349999998</v>
      </c>
      <c r="T1091" s="193">
        <v>297915.50660000002</v>
      </c>
      <c r="U1091" s="193">
        <v>521352.13650000002</v>
      </c>
    </row>
    <row r="1092" spans="1:21" x14ac:dyDescent="0.25">
      <c r="A1092" s="192" t="s">
        <v>659</v>
      </c>
      <c r="B1092" s="192" t="s">
        <v>194</v>
      </c>
      <c r="C1092" s="192" t="s">
        <v>232</v>
      </c>
      <c r="D1092" s="192" t="s">
        <v>459</v>
      </c>
      <c r="E1092" s="192" t="s">
        <v>238</v>
      </c>
      <c r="F1092" s="192" t="s">
        <v>656</v>
      </c>
      <c r="G1092" s="192" t="s">
        <v>6</v>
      </c>
      <c r="H1092" s="193">
        <v>95277.830100000006</v>
      </c>
      <c r="I1092" s="193">
        <v>166736.20269999999</v>
      </c>
      <c r="J1092" s="193">
        <v>129423.5019</v>
      </c>
      <c r="K1092" s="193">
        <v>226491.12830000001</v>
      </c>
      <c r="L1092" s="193">
        <v>163475.00440000001</v>
      </c>
      <c r="M1092" s="193">
        <v>286081.25750000001</v>
      </c>
      <c r="N1092" s="193">
        <v>215029.93650000001</v>
      </c>
      <c r="O1092" s="193">
        <v>376302.38890000002</v>
      </c>
      <c r="P1092" s="193">
        <v>266034.23070000001</v>
      </c>
      <c r="Q1092" s="193">
        <v>465559.90370000002</v>
      </c>
      <c r="R1092" s="193">
        <v>299425.27350000001</v>
      </c>
      <c r="S1092" s="193">
        <v>523994.22859999997</v>
      </c>
      <c r="T1092" s="193">
        <v>332326.8603</v>
      </c>
      <c r="U1092" s="193">
        <v>581572.00560000003</v>
      </c>
    </row>
    <row r="1093" spans="1:21" x14ac:dyDescent="0.25">
      <c r="A1093" s="192" t="s">
        <v>659</v>
      </c>
      <c r="B1093" s="192" t="s">
        <v>194</v>
      </c>
      <c r="C1093" s="192" t="s">
        <v>232</v>
      </c>
      <c r="D1093" s="192" t="s">
        <v>459</v>
      </c>
      <c r="E1093" s="192" t="s">
        <v>238</v>
      </c>
      <c r="F1093" s="192" t="s">
        <v>657</v>
      </c>
      <c r="G1093" s="192" t="s">
        <v>4</v>
      </c>
      <c r="H1093" s="193">
        <v>107892.5589</v>
      </c>
      <c r="I1093" s="193">
        <v>172628.09669999999</v>
      </c>
      <c r="J1093" s="193">
        <v>151049.58240000001</v>
      </c>
      <c r="K1093" s="193">
        <v>241679.33549999999</v>
      </c>
      <c r="L1093" s="193">
        <v>194206.6059</v>
      </c>
      <c r="M1093" s="193">
        <v>310730.57419999997</v>
      </c>
      <c r="N1093" s="193">
        <v>258942.14120000001</v>
      </c>
      <c r="O1093" s="193">
        <v>414307.43229999999</v>
      </c>
      <c r="P1093" s="193">
        <v>323677.67660000001</v>
      </c>
      <c r="Q1093" s="193">
        <v>517884.29019999999</v>
      </c>
      <c r="R1093" s="193">
        <v>366834.70010000002</v>
      </c>
      <c r="S1093" s="193">
        <v>586935.52899999998</v>
      </c>
      <c r="T1093" s="193">
        <v>409991.72369999997</v>
      </c>
      <c r="U1093" s="193">
        <v>655986.76769999997</v>
      </c>
    </row>
    <row r="1094" spans="1:21" x14ac:dyDescent="0.25">
      <c r="A1094" s="192" t="s">
        <v>660</v>
      </c>
      <c r="B1094" s="192" t="s">
        <v>96</v>
      </c>
      <c r="C1094" s="192" t="s">
        <v>239</v>
      </c>
      <c r="D1094" s="192" t="s">
        <v>460</v>
      </c>
      <c r="E1094" s="192" t="s">
        <v>179</v>
      </c>
      <c r="F1094" s="192" t="s">
        <v>654</v>
      </c>
      <c r="G1094" s="192" t="s">
        <v>56</v>
      </c>
      <c r="H1094" s="193">
        <v>107500.9993</v>
      </c>
      <c r="I1094" s="193">
        <v>188126.7488</v>
      </c>
      <c r="J1094" s="193">
        <v>139628.5705</v>
      </c>
      <c r="K1094" s="193">
        <v>244349.99840000001</v>
      </c>
      <c r="L1094" s="193">
        <v>167507.29269999999</v>
      </c>
      <c r="M1094" s="193">
        <v>293137.7623</v>
      </c>
      <c r="N1094" s="193">
        <v>200447.60159999999</v>
      </c>
      <c r="O1094" s="193">
        <v>350783.3028</v>
      </c>
      <c r="P1094" s="193">
        <v>236593.10430000001</v>
      </c>
      <c r="Q1094" s="193">
        <v>414037.9325</v>
      </c>
      <c r="R1094" s="193">
        <v>259561.21419999999</v>
      </c>
      <c r="S1094" s="193">
        <v>454232.12479999999</v>
      </c>
      <c r="T1094" s="193">
        <v>280465.75400000002</v>
      </c>
      <c r="U1094" s="193">
        <v>490815.06959999999</v>
      </c>
    </row>
    <row r="1095" spans="1:21" x14ac:dyDescent="0.25">
      <c r="A1095" s="192" t="s">
        <v>660</v>
      </c>
      <c r="B1095" s="192" t="s">
        <v>96</v>
      </c>
      <c r="C1095" s="192" t="s">
        <v>239</v>
      </c>
      <c r="D1095" s="192" t="s">
        <v>460</v>
      </c>
      <c r="E1095" s="192" t="s">
        <v>179</v>
      </c>
      <c r="F1095" s="192" t="s">
        <v>655</v>
      </c>
      <c r="G1095" s="192" t="s">
        <v>5</v>
      </c>
      <c r="H1095" s="193">
        <v>92276.848499999993</v>
      </c>
      <c r="I1095" s="193">
        <v>161484.48490000001</v>
      </c>
      <c r="J1095" s="193">
        <v>121449.7182</v>
      </c>
      <c r="K1095" s="193">
        <v>212537.0068</v>
      </c>
      <c r="L1095" s="193">
        <v>148165.14379999999</v>
      </c>
      <c r="M1095" s="193">
        <v>259289.00169999999</v>
      </c>
      <c r="N1095" s="193">
        <v>182719.6715</v>
      </c>
      <c r="O1095" s="193">
        <v>319759.4252</v>
      </c>
      <c r="P1095" s="193">
        <v>217881.06460000001</v>
      </c>
      <c r="Q1095" s="193">
        <v>381291.86310000002</v>
      </c>
      <c r="R1095" s="193">
        <v>240858.6404</v>
      </c>
      <c r="S1095" s="193">
        <v>421502.62070000003</v>
      </c>
      <c r="T1095" s="193">
        <v>262027.55739999999</v>
      </c>
      <c r="U1095" s="193">
        <v>458548.2255</v>
      </c>
    </row>
    <row r="1096" spans="1:21" x14ac:dyDescent="0.25">
      <c r="A1096" s="192" t="s">
        <v>660</v>
      </c>
      <c r="B1096" s="192" t="s">
        <v>96</v>
      </c>
      <c r="C1096" s="192" t="s">
        <v>239</v>
      </c>
      <c r="D1096" s="192" t="s">
        <v>460</v>
      </c>
      <c r="E1096" s="192" t="s">
        <v>179</v>
      </c>
      <c r="F1096" s="192" t="s">
        <v>656</v>
      </c>
      <c r="G1096" s="192" t="s">
        <v>6</v>
      </c>
      <c r="H1096" s="193">
        <v>82602.742100000003</v>
      </c>
      <c r="I1096" s="193">
        <v>144554.79870000001</v>
      </c>
      <c r="J1096" s="193">
        <v>112024.8751</v>
      </c>
      <c r="K1096" s="193">
        <v>196043.53140000001</v>
      </c>
      <c r="L1096" s="193">
        <v>141361.06709999999</v>
      </c>
      <c r="M1096" s="193">
        <v>247381.86749999999</v>
      </c>
      <c r="N1096" s="193">
        <v>185801.29490000001</v>
      </c>
      <c r="O1096" s="193">
        <v>325152.266</v>
      </c>
      <c r="P1096" s="193">
        <v>229738.99849999999</v>
      </c>
      <c r="Q1096" s="193">
        <v>402043.2475</v>
      </c>
      <c r="R1096" s="193">
        <v>258472.44099999999</v>
      </c>
      <c r="S1096" s="193">
        <v>452326.77179999999</v>
      </c>
      <c r="T1096" s="193">
        <v>286759.19540000003</v>
      </c>
      <c r="U1096" s="193">
        <v>501828.592</v>
      </c>
    </row>
    <row r="1097" spans="1:21" x14ac:dyDescent="0.25">
      <c r="A1097" s="192" t="s">
        <v>660</v>
      </c>
      <c r="B1097" s="192" t="s">
        <v>96</v>
      </c>
      <c r="C1097" s="192" t="s">
        <v>239</v>
      </c>
      <c r="D1097" s="192" t="s">
        <v>460</v>
      </c>
      <c r="E1097" s="192" t="s">
        <v>179</v>
      </c>
      <c r="F1097" s="192" t="s">
        <v>657</v>
      </c>
      <c r="G1097" s="192" t="s">
        <v>4</v>
      </c>
      <c r="H1097" s="193">
        <v>94830.906300000002</v>
      </c>
      <c r="I1097" s="193">
        <v>151729.45240000001</v>
      </c>
      <c r="J1097" s="193">
        <v>132763.26879999999</v>
      </c>
      <c r="K1097" s="193">
        <v>212421.23319999999</v>
      </c>
      <c r="L1097" s="193">
        <v>170695.63140000001</v>
      </c>
      <c r="M1097" s="193">
        <v>273113.01429999998</v>
      </c>
      <c r="N1097" s="193">
        <v>227594.17509999999</v>
      </c>
      <c r="O1097" s="193">
        <v>364150.68560000003</v>
      </c>
      <c r="P1097" s="193">
        <v>284492.71889999998</v>
      </c>
      <c r="Q1097" s="193">
        <v>455188.35700000002</v>
      </c>
      <c r="R1097" s="193">
        <v>322425.08140000002</v>
      </c>
      <c r="S1097" s="193">
        <v>515880.13799999998</v>
      </c>
      <c r="T1097" s="193">
        <v>360357.44390000001</v>
      </c>
      <c r="U1097" s="193">
        <v>576571.91890000005</v>
      </c>
    </row>
    <row r="1098" spans="1:21" x14ac:dyDescent="0.25">
      <c r="A1098" s="192" t="s">
        <v>660</v>
      </c>
      <c r="B1098" s="192" t="s">
        <v>96</v>
      </c>
      <c r="C1098" s="192" t="s">
        <v>239</v>
      </c>
      <c r="D1098" s="192" t="s">
        <v>460</v>
      </c>
      <c r="E1098" s="192" t="s">
        <v>240</v>
      </c>
      <c r="F1098" s="192" t="s">
        <v>654</v>
      </c>
      <c r="G1098" s="192" t="s">
        <v>56</v>
      </c>
      <c r="H1098" s="193">
        <v>105896.253</v>
      </c>
      <c r="I1098" s="193">
        <v>185318.44289999999</v>
      </c>
      <c r="J1098" s="193">
        <v>137290.99559999999</v>
      </c>
      <c r="K1098" s="193">
        <v>240259.24239999999</v>
      </c>
      <c r="L1098" s="193">
        <v>164536.02129999999</v>
      </c>
      <c r="M1098" s="193">
        <v>287938.03720000002</v>
      </c>
      <c r="N1098" s="193">
        <v>196641.61189999999</v>
      </c>
      <c r="O1098" s="193">
        <v>344122.82079999999</v>
      </c>
      <c r="P1098" s="193">
        <v>231885.37789999999</v>
      </c>
      <c r="Q1098" s="193">
        <v>405799.41139999998</v>
      </c>
      <c r="R1098" s="193">
        <v>254302.54800000001</v>
      </c>
      <c r="S1098" s="193">
        <v>445029.45899999997</v>
      </c>
      <c r="T1098" s="193">
        <v>274545.81359999999</v>
      </c>
      <c r="U1098" s="193">
        <v>480455.17389999999</v>
      </c>
    </row>
    <row r="1099" spans="1:21" x14ac:dyDescent="0.25">
      <c r="A1099" s="192" t="s">
        <v>660</v>
      </c>
      <c r="B1099" s="192" t="s">
        <v>96</v>
      </c>
      <c r="C1099" s="192" t="s">
        <v>239</v>
      </c>
      <c r="D1099" s="192" t="s">
        <v>460</v>
      </c>
      <c r="E1099" s="192" t="s">
        <v>240</v>
      </c>
      <c r="F1099" s="192" t="s">
        <v>655</v>
      </c>
      <c r="G1099" s="192" t="s">
        <v>5</v>
      </c>
      <c r="H1099" s="193">
        <v>91967.774399999995</v>
      </c>
      <c r="I1099" s="193">
        <v>160943.60519999999</v>
      </c>
      <c r="J1099" s="193">
        <v>120659.27929999999</v>
      </c>
      <c r="K1099" s="193">
        <v>211153.7389</v>
      </c>
      <c r="L1099" s="193">
        <v>146840.01240000001</v>
      </c>
      <c r="M1099" s="193">
        <v>256970.02170000001</v>
      </c>
      <c r="N1099" s="193">
        <v>180422.44149999999</v>
      </c>
      <c r="O1099" s="193">
        <v>315739.27250000002</v>
      </c>
      <c r="P1099" s="193">
        <v>214765.85200000001</v>
      </c>
      <c r="Q1099" s="193">
        <v>375840.24099999998</v>
      </c>
      <c r="R1099" s="193">
        <v>237245.39499999999</v>
      </c>
      <c r="S1099" s="193">
        <v>415179.4412</v>
      </c>
      <c r="T1099" s="193">
        <v>257849.71679999999</v>
      </c>
      <c r="U1099" s="193">
        <v>451237.00439999998</v>
      </c>
    </row>
    <row r="1100" spans="1:21" x14ac:dyDescent="0.25">
      <c r="A1100" s="192" t="s">
        <v>660</v>
      </c>
      <c r="B1100" s="192" t="s">
        <v>96</v>
      </c>
      <c r="C1100" s="192" t="s">
        <v>239</v>
      </c>
      <c r="D1100" s="192" t="s">
        <v>460</v>
      </c>
      <c r="E1100" s="192" t="s">
        <v>240</v>
      </c>
      <c r="F1100" s="192" t="s">
        <v>656</v>
      </c>
      <c r="G1100" s="192" t="s">
        <v>6</v>
      </c>
      <c r="H1100" s="193">
        <v>83570.434299999994</v>
      </c>
      <c r="I1100" s="193">
        <v>146248.26010000001</v>
      </c>
      <c r="J1100" s="193">
        <v>113687.641</v>
      </c>
      <c r="K1100" s="193">
        <v>198953.37169999999</v>
      </c>
      <c r="L1100" s="193">
        <v>143726.22089999999</v>
      </c>
      <c r="M1100" s="193">
        <v>251520.8866</v>
      </c>
      <c r="N1100" s="193">
        <v>189182.92920000001</v>
      </c>
      <c r="O1100" s="193">
        <v>331070.12609999999</v>
      </c>
      <c r="P1100" s="193">
        <v>234179.88140000001</v>
      </c>
      <c r="Q1100" s="193">
        <v>409814.79249999998</v>
      </c>
      <c r="R1100" s="193">
        <v>263667.00959999999</v>
      </c>
      <c r="S1100" s="193">
        <v>461417.26669999998</v>
      </c>
      <c r="T1100" s="193">
        <v>292745.4657</v>
      </c>
      <c r="U1100" s="193">
        <v>512304.5649</v>
      </c>
    </row>
    <row r="1101" spans="1:21" x14ac:dyDescent="0.25">
      <c r="A1101" s="192" t="s">
        <v>660</v>
      </c>
      <c r="B1101" s="192" t="s">
        <v>96</v>
      </c>
      <c r="C1101" s="192" t="s">
        <v>239</v>
      </c>
      <c r="D1101" s="192" t="s">
        <v>460</v>
      </c>
      <c r="E1101" s="192" t="s">
        <v>240</v>
      </c>
      <c r="F1101" s="192" t="s">
        <v>657</v>
      </c>
      <c r="G1101" s="192" t="s">
        <v>4</v>
      </c>
      <c r="H1101" s="193">
        <v>93442.015799999994</v>
      </c>
      <c r="I1101" s="193">
        <v>149507.22760000001</v>
      </c>
      <c r="J1101" s="193">
        <v>130818.8222</v>
      </c>
      <c r="K1101" s="193">
        <v>209310.11859999999</v>
      </c>
      <c r="L1101" s="193">
        <v>168195.62849999999</v>
      </c>
      <c r="M1101" s="193">
        <v>269113.0097</v>
      </c>
      <c r="N1101" s="193">
        <v>224260.83799999999</v>
      </c>
      <c r="O1101" s="193">
        <v>358817.34620000003</v>
      </c>
      <c r="P1101" s="193">
        <v>280326.04749999999</v>
      </c>
      <c r="Q1101" s="193">
        <v>448521.6827</v>
      </c>
      <c r="R1101" s="193">
        <v>317702.85389999999</v>
      </c>
      <c r="S1101" s="193">
        <v>508324.57380000001</v>
      </c>
      <c r="T1101" s="193">
        <v>355079.66019999998</v>
      </c>
      <c r="U1101" s="193">
        <v>568127.46479999996</v>
      </c>
    </row>
    <row r="1102" spans="1:21" x14ac:dyDescent="0.25">
      <c r="A1102" s="192" t="s">
        <v>660</v>
      </c>
      <c r="B1102" s="192" t="s">
        <v>96</v>
      </c>
      <c r="C1102" s="192" t="s">
        <v>239</v>
      </c>
      <c r="D1102" s="192" t="s">
        <v>460</v>
      </c>
      <c r="E1102" s="192" t="s">
        <v>587</v>
      </c>
      <c r="F1102" s="192" t="s">
        <v>654</v>
      </c>
      <c r="G1102" s="192" t="s">
        <v>56</v>
      </c>
      <c r="H1102" s="193">
        <v>103662.57889999999</v>
      </c>
      <c r="I1102" s="193">
        <v>181409.51300000001</v>
      </c>
      <c r="J1102" s="193">
        <v>134579.9099</v>
      </c>
      <c r="K1102" s="193">
        <v>235514.84229999999</v>
      </c>
      <c r="L1102" s="193">
        <v>161408.9976</v>
      </c>
      <c r="M1102" s="193">
        <v>282465.74589999998</v>
      </c>
      <c r="N1102" s="193">
        <v>193087.68309999999</v>
      </c>
      <c r="O1102" s="193">
        <v>337903.44540000003</v>
      </c>
      <c r="P1102" s="193">
        <v>227852.34109999999</v>
      </c>
      <c r="Q1102" s="193">
        <v>398741.5969</v>
      </c>
      <c r="R1102" s="193">
        <v>249948.50949999999</v>
      </c>
      <c r="S1102" s="193">
        <v>437409.89150000003</v>
      </c>
      <c r="T1102" s="193">
        <v>270019.62349999999</v>
      </c>
      <c r="U1102" s="193">
        <v>472534.34100000001</v>
      </c>
    </row>
    <row r="1103" spans="1:21" x14ac:dyDescent="0.25">
      <c r="A1103" s="192" t="s">
        <v>660</v>
      </c>
      <c r="B1103" s="192" t="s">
        <v>96</v>
      </c>
      <c r="C1103" s="192" t="s">
        <v>239</v>
      </c>
      <c r="D1103" s="192" t="s">
        <v>460</v>
      </c>
      <c r="E1103" s="192" t="s">
        <v>587</v>
      </c>
      <c r="F1103" s="192" t="s">
        <v>655</v>
      </c>
      <c r="G1103" s="192" t="s">
        <v>5</v>
      </c>
      <c r="H1103" s="193">
        <v>89248.223499999993</v>
      </c>
      <c r="I1103" s="193">
        <v>156184.39110000001</v>
      </c>
      <c r="J1103" s="193">
        <v>117368.018</v>
      </c>
      <c r="K1103" s="193">
        <v>205394.03159999999</v>
      </c>
      <c r="L1103" s="193">
        <v>143095.68659999999</v>
      </c>
      <c r="M1103" s="193">
        <v>250417.45170000001</v>
      </c>
      <c r="N1103" s="193">
        <v>176302.72820000001</v>
      </c>
      <c r="O1103" s="193">
        <v>308529.77429999999</v>
      </c>
      <c r="P1103" s="193">
        <v>210135.62289999999</v>
      </c>
      <c r="Q1103" s="193">
        <v>367737.34019999998</v>
      </c>
      <c r="R1103" s="193">
        <v>232254.1366</v>
      </c>
      <c r="S1103" s="193">
        <v>406444.73910000001</v>
      </c>
      <c r="T1103" s="193">
        <v>252605.2597</v>
      </c>
      <c r="U1103" s="193">
        <v>442059.20449999999</v>
      </c>
    </row>
    <row r="1104" spans="1:21" x14ac:dyDescent="0.25">
      <c r="A1104" s="192" t="s">
        <v>660</v>
      </c>
      <c r="B1104" s="192" t="s">
        <v>96</v>
      </c>
      <c r="C1104" s="192" t="s">
        <v>239</v>
      </c>
      <c r="D1104" s="192" t="s">
        <v>460</v>
      </c>
      <c r="E1104" s="192" t="s">
        <v>587</v>
      </c>
      <c r="F1104" s="192" t="s">
        <v>656</v>
      </c>
      <c r="G1104" s="192" t="s">
        <v>6</v>
      </c>
      <c r="H1104" s="193">
        <v>80201.675300000003</v>
      </c>
      <c r="I1104" s="193">
        <v>140352.93169999999</v>
      </c>
      <c r="J1104" s="193">
        <v>108855.8797</v>
      </c>
      <c r="K1104" s="193">
        <v>190497.78940000001</v>
      </c>
      <c r="L1104" s="193">
        <v>137428.7144</v>
      </c>
      <c r="M1104" s="193">
        <v>240500.25030000001</v>
      </c>
      <c r="N1104" s="193">
        <v>180700.71789999999</v>
      </c>
      <c r="O1104" s="193">
        <v>316226.25640000001</v>
      </c>
      <c r="P1104" s="193">
        <v>223496.92739999999</v>
      </c>
      <c r="Q1104" s="193">
        <v>391119.62300000002</v>
      </c>
      <c r="R1104" s="193">
        <v>251499.07380000001</v>
      </c>
      <c r="S1104" s="193">
        <v>440123.37910000002</v>
      </c>
      <c r="T1104" s="193">
        <v>279078.29210000002</v>
      </c>
      <c r="U1104" s="193">
        <v>488387.01120000001</v>
      </c>
    </row>
    <row r="1105" spans="1:21" x14ac:dyDescent="0.25">
      <c r="A1105" s="192" t="s">
        <v>660</v>
      </c>
      <c r="B1105" s="192" t="s">
        <v>96</v>
      </c>
      <c r="C1105" s="192" t="s">
        <v>239</v>
      </c>
      <c r="D1105" s="192" t="s">
        <v>460</v>
      </c>
      <c r="E1105" s="192" t="s">
        <v>587</v>
      </c>
      <c r="F1105" s="192" t="s">
        <v>657</v>
      </c>
      <c r="G1105" s="192" t="s">
        <v>4</v>
      </c>
      <c r="H1105" s="193">
        <v>91451.540500000003</v>
      </c>
      <c r="I1105" s="193">
        <v>146322.467</v>
      </c>
      <c r="J1105" s="193">
        <v>128032.15670000001</v>
      </c>
      <c r="K1105" s="193">
        <v>204851.45370000001</v>
      </c>
      <c r="L1105" s="193">
        <v>164612.77290000001</v>
      </c>
      <c r="M1105" s="193">
        <v>263380.44050000003</v>
      </c>
      <c r="N1105" s="193">
        <v>219483.69709999999</v>
      </c>
      <c r="O1105" s="193">
        <v>351173.92070000002</v>
      </c>
      <c r="P1105" s="193">
        <v>274354.6214</v>
      </c>
      <c r="Q1105" s="193">
        <v>438967.4007</v>
      </c>
      <c r="R1105" s="193">
        <v>310935.2377</v>
      </c>
      <c r="S1105" s="193">
        <v>497496.38760000002</v>
      </c>
      <c r="T1105" s="193">
        <v>347515.85379999998</v>
      </c>
      <c r="U1105" s="193">
        <v>556025.37439999997</v>
      </c>
    </row>
    <row r="1106" spans="1:21" x14ac:dyDescent="0.25">
      <c r="A1106" s="192" t="s">
        <v>660</v>
      </c>
      <c r="B1106" s="192" t="s">
        <v>96</v>
      </c>
      <c r="C1106" s="192" t="s">
        <v>239</v>
      </c>
      <c r="D1106" s="192" t="s">
        <v>460</v>
      </c>
      <c r="E1106" s="192" t="s">
        <v>241</v>
      </c>
      <c r="F1106" s="192" t="s">
        <v>654</v>
      </c>
      <c r="G1106" s="192" t="s">
        <v>56</v>
      </c>
      <c r="H1106" s="193">
        <v>101460.89569999999</v>
      </c>
      <c r="I1106" s="193">
        <v>177556.5674</v>
      </c>
      <c r="J1106" s="193">
        <v>131487.03580000001</v>
      </c>
      <c r="K1106" s="193">
        <v>230102.31270000001</v>
      </c>
      <c r="L1106" s="193">
        <v>157544.83249999999</v>
      </c>
      <c r="M1106" s="193">
        <v>275703.45689999999</v>
      </c>
      <c r="N1106" s="193">
        <v>188233.0264</v>
      </c>
      <c r="O1106" s="193">
        <v>329407.79609999998</v>
      </c>
      <c r="P1106" s="193">
        <v>221923.89350000001</v>
      </c>
      <c r="Q1106" s="193">
        <v>388366.81349999999</v>
      </c>
      <c r="R1106" s="193">
        <v>243358.04749999999</v>
      </c>
      <c r="S1106" s="193">
        <v>425876.58309999999</v>
      </c>
      <c r="T1106" s="193">
        <v>262679.43910000002</v>
      </c>
      <c r="U1106" s="193">
        <v>459689.01850000001</v>
      </c>
    </row>
    <row r="1107" spans="1:21" x14ac:dyDescent="0.25">
      <c r="A1107" s="192" t="s">
        <v>660</v>
      </c>
      <c r="B1107" s="192" t="s">
        <v>96</v>
      </c>
      <c r="C1107" s="192" t="s">
        <v>239</v>
      </c>
      <c r="D1107" s="192" t="s">
        <v>460</v>
      </c>
      <c r="E1107" s="192" t="s">
        <v>241</v>
      </c>
      <c r="F1107" s="192" t="s">
        <v>655</v>
      </c>
      <c r="G1107" s="192" t="s">
        <v>5</v>
      </c>
      <c r="H1107" s="193">
        <v>88342.212499999994</v>
      </c>
      <c r="I1107" s="193">
        <v>154598.87179999999</v>
      </c>
      <c r="J1107" s="193">
        <v>115822.28</v>
      </c>
      <c r="K1107" s="193">
        <v>202688.98989999999</v>
      </c>
      <c r="L1107" s="193">
        <v>140877.66149999999</v>
      </c>
      <c r="M1107" s="193">
        <v>246535.90770000001</v>
      </c>
      <c r="N1107" s="193">
        <v>172956.83119999999</v>
      </c>
      <c r="O1107" s="193">
        <v>302674.45449999999</v>
      </c>
      <c r="P1107" s="193">
        <v>205799.68900000001</v>
      </c>
      <c r="Q1107" s="193">
        <v>360149.45569999999</v>
      </c>
      <c r="R1107" s="193">
        <v>227304.8455</v>
      </c>
      <c r="S1107" s="193">
        <v>397783.47970000003</v>
      </c>
      <c r="T1107" s="193">
        <v>246993.4952</v>
      </c>
      <c r="U1107" s="193">
        <v>432238.61660000001</v>
      </c>
    </row>
    <row r="1108" spans="1:21" x14ac:dyDescent="0.25">
      <c r="A1108" s="192" t="s">
        <v>660</v>
      </c>
      <c r="B1108" s="192" t="s">
        <v>96</v>
      </c>
      <c r="C1108" s="192" t="s">
        <v>239</v>
      </c>
      <c r="D1108" s="192" t="s">
        <v>460</v>
      </c>
      <c r="E1108" s="192" t="s">
        <v>241</v>
      </c>
      <c r="F1108" s="192" t="s">
        <v>656</v>
      </c>
      <c r="G1108" s="192" t="s">
        <v>6</v>
      </c>
      <c r="H1108" s="193">
        <v>80536.552500000005</v>
      </c>
      <c r="I1108" s="193">
        <v>140938.96679999999</v>
      </c>
      <c r="J1108" s="193">
        <v>109632.70450000001</v>
      </c>
      <c r="K1108" s="193">
        <v>191857.23300000001</v>
      </c>
      <c r="L1108" s="193">
        <v>138654.80119999999</v>
      </c>
      <c r="M1108" s="193">
        <v>242645.90210000001</v>
      </c>
      <c r="N1108" s="193">
        <v>182563.5963</v>
      </c>
      <c r="O1108" s="193">
        <v>319486.29340000002</v>
      </c>
      <c r="P1108" s="193">
        <v>226039.3653</v>
      </c>
      <c r="Q1108" s="193">
        <v>395568.88929999998</v>
      </c>
      <c r="R1108" s="193">
        <v>254542.07130000001</v>
      </c>
      <c r="S1108" s="193">
        <v>445448.62479999999</v>
      </c>
      <c r="T1108" s="193">
        <v>282659.8652</v>
      </c>
      <c r="U1108" s="193">
        <v>494654.76429999998</v>
      </c>
    </row>
    <row r="1109" spans="1:21" x14ac:dyDescent="0.25">
      <c r="A1109" s="192" t="s">
        <v>660</v>
      </c>
      <c r="B1109" s="192" t="s">
        <v>96</v>
      </c>
      <c r="C1109" s="192" t="s">
        <v>239</v>
      </c>
      <c r="D1109" s="192" t="s">
        <v>460</v>
      </c>
      <c r="E1109" s="192" t="s">
        <v>241</v>
      </c>
      <c r="F1109" s="192" t="s">
        <v>657</v>
      </c>
      <c r="G1109" s="192" t="s">
        <v>4</v>
      </c>
      <c r="H1109" s="193">
        <v>89533.953999999998</v>
      </c>
      <c r="I1109" s="193">
        <v>143254.32860000001</v>
      </c>
      <c r="J1109" s="193">
        <v>125347.5356</v>
      </c>
      <c r="K1109" s="193">
        <v>200556.05989999999</v>
      </c>
      <c r="L1109" s="193">
        <v>161161.11720000001</v>
      </c>
      <c r="M1109" s="193">
        <v>257857.79139999999</v>
      </c>
      <c r="N1109" s="193">
        <v>214881.4896</v>
      </c>
      <c r="O1109" s="193">
        <v>343810.3885</v>
      </c>
      <c r="P1109" s="193">
        <v>268601.86200000002</v>
      </c>
      <c r="Q1109" s="193">
        <v>429762.98550000001</v>
      </c>
      <c r="R1109" s="193">
        <v>304415.4436</v>
      </c>
      <c r="S1109" s="193">
        <v>487064.71710000001</v>
      </c>
      <c r="T1109" s="193">
        <v>340229.02519999997</v>
      </c>
      <c r="U1109" s="193">
        <v>544366.44839999999</v>
      </c>
    </row>
    <row r="1110" spans="1:21" x14ac:dyDescent="0.25">
      <c r="A1110" s="192" t="s">
        <v>660</v>
      </c>
      <c r="B1110" s="192" t="s">
        <v>96</v>
      </c>
      <c r="C1110" s="192" t="s">
        <v>239</v>
      </c>
      <c r="D1110" s="192" t="s">
        <v>460</v>
      </c>
      <c r="E1110" s="192" t="s">
        <v>242</v>
      </c>
      <c r="F1110" s="192" t="s">
        <v>654</v>
      </c>
      <c r="G1110" s="192" t="s">
        <v>56</v>
      </c>
      <c r="H1110" s="193">
        <v>109837.3916</v>
      </c>
      <c r="I1110" s="193">
        <v>192215.43530000001</v>
      </c>
      <c r="J1110" s="193">
        <v>142546.4001</v>
      </c>
      <c r="K1110" s="193">
        <v>249456.20019999999</v>
      </c>
      <c r="L1110" s="193">
        <v>170930.68719999999</v>
      </c>
      <c r="M1110" s="193">
        <v>299128.70270000002</v>
      </c>
      <c r="N1110" s="193">
        <v>204428.69409999999</v>
      </c>
      <c r="O1110" s="193">
        <v>357750.21460000001</v>
      </c>
      <c r="P1110" s="193">
        <v>241192.71160000001</v>
      </c>
      <c r="Q1110" s="193">
        <v>422087.24530000001</v>
      </c>
      <c r="R1110" s="193">
        <v>264564.0209</v>
      </c>
      <c r="S1110" s="193">
        <v>462987.03659999999</v>
      </c>
      <c r="T1110" s="193">
        <v>285761.80680000002</v>
      </c>
      <c r="U1110" s="193">
        <v>500083.1618</v>
      </c>
    </row>
    <row r="1111" spans="1:21" x14ac:dyDescent="0.25">
      <c r="A1111" s="192" t="s">
        <v>660</v>
      </c>
      <c r="B1111" s="192" t="s">
        <v>96</v>
      </c>
      <c r="C1111" s="192" t="s">
        <v>239</v>
      </c>
      <c r="D1111" s="192" t="s">
        <v>460</v>
      </c>
      <c r="E1111" s="192" t="s">
        <v>242</v>
      </c>
      <c r="F1111" s="192" t="s">
        <v>655</v>
      </c>
      <c r="G1111" s="192" t="s">
        <v>5</v>
      </c>
      <c r="H1111" s="193">
        <v>94775.199699999997</v>
      </c>
      <c r="I1111" s="193">
        <v>165856.59940000001</v>
      </c>
      <c r="J1111" s="193">
        <v>124560.9396</v>
      </c>
      <c r="K1111" s="193">
        <v>217981.64439999999</v>
      </c>
      <c r="L1111" s="193">
        <v>151794.3057</v>
      </c>
      <c r="M1111" s="193">
        <v>265640.03499999997</v>
      </c>
      <c r="N1111" s="193">
        <v>186889.35879999999</v>
      </c>
      <c r="O1111" s="193">
        <v>327056.37780000002</v>
      </c>
      <c r="P1111" s="193">
        <v>222679.73610000001</v>
      </c>
      <c r="Q1111" s="193">
        <v>389689.53810000001</v>
      </c>
      <c r="R1111" s="193">
        <v>246085.18710000001</v>
      </c>
      <c r="S1111" s="193">
        <v>430649.07740000001</v>
      </c>
      <c r="T1111" s="193">
        <v>267599.51250000001</v>
      </c>
      <c r="U1111" s="193">
        <v>468299.147</v>
      </c>
    </row>
    <row r="1112" spans="1:21" x14ac:dyDescent="0.25">
      <c r="A1112" s="192" t="s">
        <v>660</v>
      </c>
      <c r="B1112" s="192" t="s">
        <v>96</v>
      </c>
      <c r="C1112" s="192" t="s">
        <v>239</v>
      </c>
      <c r="D1112" s="192" t="s">
        <v>460</v>
      </c>
      <c r="E1112" s="192" t="s">
        <v>242</v>
      </c>
      <c r="F1112" s="192" t="s">
        <v>656</v>
      </c>
      <c r="G1112" s="192" t="s">
        <v>6</v>
      </c>
      <c r="H1112" s="193">
        <v>85413.170899999997</v>
      </c>
      <c r="I1112" s="193">
        <v>149473.04920000001</v>
      </c>
      <c r="J1112" s="193">
        <v>115997.9751</v>
      </c>
      <c r="K1112" s="193">
        <v>202996.4564</v>
      </c>
      <c r="L1112" s="193">
        <v>146497.75260000001</v>
      </c>
      <c r="M1112" s="193">
        <v>256371.06700000001</v>
      </c>
      <c r="N1112" s="193">
        <v>192678.72070000001</v>
      </c>
      <c r="O1112" s="193">
        <v>337187.7611</v>
      </c>
      <c r="P1112" s="193">
        <v>238362.51079999999</v>
      </c>
      <c r="Q1112" s="193">
        <v>417134.39390000002</v>
      </c>
      <c r="R1112" s="193">
        <v>268265.9509</v>
      </c>
      <c r="S1112" s="193">
        <v>469465.41409999999</v>
      </c>
      <c r="T1112" s="193">
        <v>297727.45490000001</v>
      </c>
      <c r="U1112" s="193">
        <v>521023.04619999998</v>
      </c>
    </row>
    <row r="1113" spans="1:21" x14ac:dyDescent="0.25">
      <c r="A1113" s="192" t="s">
        <v>660</v>
      </c>
      <c r="B1113" s="192" t="s">
        <v>96</v>
      </c>
      <c r="C1113" s="192" t="s">
        <v>239</v>
      </c>
      <c r="D1113" s="192" t="s">
        <v>460</v>
      </c>
      <c r="E1113" s="192" t="s">
        <v>242</v>
      </c>
      <c r="F1113" s="192" t="s">
        <v>657</v>
      </c>
      <c r="G1113" s="192" t="s">
        <v>4</v>
      </c>
      <c r="H1113" s="193">
        <v>96904.256200000003</v>
      </c>
      <c r="I1113" s="193">
        <v>155046.81229999999</v>
      </c>
      <c r="J1113" s="193">
        <v>135665.95869999999</v>
      </c>
      <c r="K1113" s="193">
        <v>217065.53709999999</v>
      </c>
      <c r="L1113" s="193">
        <v>174427.6612</v>
      </c>
      <c r="M1113" s="193">
        <v>279084.26209999999</v>
      </c>
      <c r="N1113" s="193">
        <v>232570.21489999999</v>
      </c>
      <c r="O1113" s="193">
        <v>372112.34940000001</v>
      </c>
      <c r="P1113" s="193">
        <v>290712.76860000001</v>
      </c>
      <c r="Q1113" s="193">
        <v>465140.43670000002</v>
      </c>
      <c r="R1113" s="193">
        <v>329474.47110000002</v>
      </c>
      <c r="S1113" s="193">
        <v>527159.16170000006</v>
      </c>
      <c r="T1113" s="193">
        <v>368236.17359999998</v>
      </c>
      <c r="U1113" s="193">
        <v>589177.88659999997</v>
      </c>
    </row>
    <row r="1114" spans="1:21" x14ac:dyDescent="0.25">
      <c r="A1114" s="192" t="s">
        <v>660</v>
      </c>
      <c r="B1114" s="192" t="s">
        <v>96</v>
      </c>
      <c r="C1114" s="192" t="s">
        <v>239</v>
      </c>
      <c r="D1114" s="192" t="s">
        <v>460</v>
      </c>
      <c r="E1114" s="192" t="s">
        <v>243</v>
      </c>
      <c r="F1114" s="192" t="s">
        <v>654</v>
      </c>
      <c r="G1114" s="192" t="s">
        <v>56</v>
      </c>
      <c r="H1114" s="193">
        <v>102808.8465</v>
      </c>
      <c r="I1114" s="193">
        <v>179915.48139999999</v>
      </c>
      <c r="J1114" s="193">
        <v>133307.75020000001</v>
      </c>
      <c r="K1114" s="193">
        <v>233288.56289999999</v>
      </c>
      <c r="L1114" s="193">
        <v>159775.17600000001</v>
      </c>
      <c r="M1114" s="193">
        <v>279606.55800000002</v>
      </c>
      <c r="N1114" s="193">
        <v>190971.10569999999</v>
      </c>
      <c r="O1114" s="193">
        <v>334199.435</v>
      </c>
      <c r="P1114" s="193">
        <v>225215.1918</v>
      </c>
      <c r="Q1114" s="193">
        <v>394126.5857</v>
      </c>
      <c r="R1114" s="193">
        <v>246994.79130000001</v>
      </c>
      <c r="S1114" s="193">
        <v>432240.8847</v>
      </c>
      <c r="T1114" s="193">
        <v>266674.72080000001</v>
      </c>
      <c r="U1114" s="193">
        <v>466680.76140000002</v>
      </c>
    </row>
    <row r="1115" spans="1:21" x14ac:dyDescent="0.25">
      <c r="A1115" s="192" t="s">
        <v>660</v>
      </c>
      <c r="B1115" s="192" t="s">
        <v>96</v>
      </c>
      <c r="C1115" s="192" t="s">
        <v>239</v>
      </c>
      <c r="D1115" s="192" t="s">
        <v>460</v>
      </c>
      <c r="E1115" s="192" t="s">
        <v>243</v>
      </c>
      <c r="F1115" s="192" t="s">
        <v>655</v>
      </c>
      <c r="G1115" s="192" t="s">
        <v>5</v>
      </c>
      <c r="H1115" s="193">
        <v>89204.286600000007</v>
      </c>
      <c r="I1115" s="193">
        <v>156107.50159999999</v>
      </c>
      <c r="J1115" s="193">
        <v>117062.81879999999</v>
      </c>
      <c r="K1115" s="193">
        <v>204859.93290000001</v>
      </c>
      <c r="L1115" s="193">
        <v>142490.70310000001</v>
      </c>
      <c r="M1115" s="193">
        <v>249358.7303</v>
      </c>
      <c r="N1115" s="193">
        <v>175129.12609999999</v>
      </c>
      <c r="O1115" s="193">
        <v>306475.9706</v>
      </c>
      <c r="P1115" s="193">
        <v>208493.79519999999</v>
      </c>
      <c r="Q1115" s="193">
        <v>364864.14159999997</v>
      </c>
      <c r="R1115" s="193">
        <v>230329.8694</v>
      </c>
      <c r="S1115" s="193">
        <v>403077.27149999997</v>
      </c>
      <c r="T1115" s="193">
        <v>250352.58989999999</v>
      </c>
      <c r="U1115" s="193">
        <v>438117.03230000002</v>
      </c>
    </row>
    <row r="1116" spans="1:21" x14ac:dyDescent="0.25">
      <c r="A1116" s="192" t="s">
        <v>660</v>
      </c>
      <c r="B1116" s="192" t="s">
        <v>96</v>
      </c>
      <c r="C1116" s="192" t="s">
        <v>239</v>
      </c>
      <c r="D1116" s="192" t="s">
        <v>460</v>
      </c>
      <c r="E1116" s="192" t="s">
        <v>243</v>
      </c>
      <c r="F1116" s="192" t="s">
        <v>656</v>
      </c>
      <c r="G1116" s="192" t="s">
        <v>6</v>
      </c>
      <c r="H1116" s="193">
        <v>80964.687300000005</v>
      </c>
      <c r="I1116" s="193">
        <v>141688.20269999999</v>
      </c>
      <c r="J1116" s="193">
        <v>110116.59450000001</v>
      </c>
      <c r="K1116" s="193">
        <v>192704.0405</v>
      </c>
      <c r="L1116" s="193">
        <v>139191.70360000001</v>
      </c>
      <c r="M1116" s="193">
        <v>243585.48130000001</v>
      </c>
      <c r="N1116" s="193">
        <v>183193.9302</v>
      </c>
      <c r="O1116" s="193">
        <v>320589.37780000002</v>
      </c>
      <c r="P1116" s="193">
        <v>226747.09280000001</v>
      </c>
      <c r="Q1116" s="193">
        <v>396807.41239999997</v>
      </c>
      <c r="R1116" s="193">
        <v>255283.57449999999</v>
      </c>
      <c r="S1116" s="193">
        <v>446746.25540000002</v>
      </c>
      <c r="T1116" s="193">
        <v>283420.88829999999</v>
      </c>
      <c r="U1116" s="193">
        <v>495986.55450000003</v>
      </c>
    </row>
    <row r="1117" spans="1:21" x14ac:dyDescent="0.25">
      <c r="A1117" s="192" t="s">
        <v>660</v>
      </c>
      <c r="B1117" s="192" t="s">
        <v>96</v>
      </c>
      <c r="C1117" s="192" t="s">
        <v>239</v>
      </c>
      <c r="D1117" s="192" t="s">
        <v>460</v>
      </c>
      <c r="E1117" s="192" t="s">
        <v>243</v>
      </c>
      <c r="F1117" s="192" t="s">
        <v>657</v>
      </c>
      <c r="G1117" s="192" t="s">
        <v>4</v>
      </c>
      <c r="H1117" s="193">
        <v>90715.657900000006</v>
      </c>
      <c r="I1117" s="193">
        <v>145145.05470000001</v>
      </c>
      <c r="J1117" s="193">
        <v>127001.921</v>
      </c>
      <c r="K1117" s="193">
        <v>203203.0765</v>
      </c>
      <c r="L1117" s="193">
        <v>163288.18410000001</v>
      </c>
      <c r="M1117" s="193">
        <v>261261.09849999999</v>
      </c>
      <c r="N1117" s="193">
        <v>217717.57879999999</v>
      </c>
      <c r="O1117" s="193">
        <v>348348.13130000001</v>
      </c>
      <c r="P1117" s="193">
        <v>272146.97350000002</v>
      </c>
      <c r="Q1117" s="193">
        <v>435435.1642</v>
      </c>
      <c r="R1117" s="193">
        <v>308433.23670000001</v>
      </c>
      <c r="S1117" s="193">
        <v>493493.18609999999</v>
      </c>
      <c r="T1117" s="193">
        <v>344719.49979999999</v>
      </c>
      <c r="U1117" s="193">
        <v>551551.20790000004</v>
      </c>
    </row>
    <row r="1118" spans="1:21" ht="30" x14ac:dyDescent="0.25">
      <c r="A1118" s="192" t="s">
        <v>660</v>
      </c>
      <c r="B1118" s="192" t="s">
        <v>96</v>
      </c>
      <c r="C1118" s="192" t="s">
        <v>239</v>
      </c>
      <c r="D1118" s="192" t="s">
        <v>460</v>
      </c>
      <c r="E1118" s="192" t="s">
        <v>588</v>
      </c>
      <c r="F1118" s="192" t="s">
        <v>654</v>
      </c>
      <c r="G1118" s="192" t="s">
        <v>56</v>
      </c>
      <c r="H1118" s="193">
        <v>108592.1587</v>
      </c>
      <c r="I1118" s="193">
        <v>190036.27780000001</v>
      </c>
      <c r="J1118" s="193">
        <v>140932.42970000001</v>
      </c>
      <c r="K1118" s="193">
        <v>246631.7519</v>
      </c>
      <c r="L1118" s="193">
        <v>168996.71460000001</v>
      </c>
      <c r="M1118" s="193">
        <v>295744.25040000002</v>
      </c>
      <c r="N1118" s="193">
        <v>202117.77830000001</v>
      </c>
      <c r="O1118" s="193">
        <v>353706.11190000002</v>
      </c>
      <c r="P1118" s="193">
        <v>238467.98379999999</v>
      </c>
      <c r="Q1118" s="193">
        <v>417318.97149999999</v>
      </c>
      <c r="R1118" s="193">
        <v>261576.0454</v>
      </c>
      <c r="S1118" s="193">
        <v>457758.07939999999</v>
      </c>
      <c r="T1118" s="193">
        <v>282536.38770000002</v>
      </c>
      <c r="U1118" s="193">
        <v>494438.67849999998</v>
      </c>
    </row>
    <row r="1119" spans="1:21" ht="30" x14ac:dyDescent="0.25">
      <c r="A1119" s="192" t="s">
        <v>660</v>
      </c>
      <c r="B1119" s="192" t="s">
        <v>96</v>
      </c>
      <c r="C1119" s="192" t="s">
        <v>239</v>
      </c>
      <c r="D1119" s="192" t="s">
        <v>460</v>
      </c>
      <c r="E1119" s="192" t="s">
        <v>588</v>
      </c>
      <c r="F1119" s="192" t="s">
        <v>655</v>
      </c>
      <c r="G1119" s="192" t="s">
        <v>5</v>
      </c>
      <c r="H1119" s="193">
        <v>93691.925700000007</v>
      </c>
      <c r="I1119" s="193">
        <v>163960.86989999999</v>
      </c>
      <c r="J1119" s="193">
        <v>123140.361</v>
      </c>
      <c r="K1119" s="193">
        <v>215495.6317</v>
      </c>
      <c r="L1119" s="193">
        <v>150066.10029999999</v>
      </c>
      <c r="M1119" s="193">
        <v>262615.67560000002</v>
      </c>
      <c r="N1119" s="193">
        <v>184767.03779999999</v>
      </c>
      <c r="O1119" s="193">
        <v>323342.3161</v>
      </c>
      <c r="P1119" s="193">
        <v>220154.0722</v>
      </c>
      <c r="Q1119" s="193">
        <v>385269.6263</v>
      </c>
      <c r="R1119" s="193">
        <v>243295.4515</v>
      </c>
      <c r="S1119" s="193">
        <v>425767.04019999999</v>
      </c>
      <c r="T1119" s="193">
        <v>264567.91580000002</v>
      </c>
      <c r="U1119" s="193">
        <v>462993.85259999998</v>
      </c>
    </row>
    <row r="1120" spans="1:21" ht="30" x14ac:dyDescent="0.25">
      <c r="A1120" s="192" t="s">
        <v>660</v>
      </c>
      <c r="B1120" s="192" t="s">
        <v>96</v>
      </c>
      <c r="C1120" s="192" t="s">
        <v>239</v>
      </c>
      <c r="D1120" s="192" t="s">
        <v>460</v>
      </c>
      <c r="E1120" s="192" t="s">
        <v>588</v>
      </c>
      <c r="F1120" s="192" t="s">
        <v>656</v>
      </c>
      <c r="G1120" s="192" t="s">
        <v>6</v>
      </c>
      <c r="H1120" s="193">
        <v>84426.706000000006</v>
      </c>
      <c r="I1120" s="193">
        <v>147746.73560000001</v>
      </c>
      <c r="J1120" s="193">
        <v>114655.4237</v>
      </c>
      <c r="K1120" s="193">
        <v>200646.9915</v>
      </c>
      <c r="L1120" s="193">
        <v>144800.02910000001</v>
      </c>
      <c r="M1120" s="193">
        <v>253400.0508</v>
      </c>
      <c r="N1120" s="193">
        <v>190443.60140000001</v>
      </c>
      <c r="O1120" s="193">
        <v>333276.30239999999</v>
      </c>
      <c r="P1120" s="193">
        <v>235595.34160000001</v>
      </c>
      <c r="Q1120" s="193">
        <v>412291.84789999999</v>
      </c>
      <c r="R1120" s="193">
        <v>265150.02179999999</v>
      </c>
      <c r="S1120" s="193">
        <v>464012.53810000001</v>
      </c>
      <c r="T1120" s="193">
        <v>294267.51789999998</v>
      </c>
      <c r="U1120" s="193">
        <v>514968.15639999998</v>
      </c>
    </row>
    <row r="1121" spans="1:21" ht="30" x14ac:dyDescent="0.25">
      <c r="A1121" s="192" t="s">
        <v>660</v>
      </c>
      <c r="B1121" s="192" t="s">
        <v>96</v>
      </c>
      <c r="C1121" s="192" t="s">
        <v>239</v>
      </c>
      <c r="D1121" s="192" t="s">
        <v>460</v>
      </c>
      <c r="E1121" s="192" t="s">
        <v>588</v>
      </c>
      <c r="F1121" s="192" t="s">
        <v>657</v>
      </c>
      <c r="G1121" s="192" t="s">
        <v>4</v>
      </c>
      <c r="H1121" s="193">
        <v>95805.426900000006</v>
      </c>
      <c r="I1121" s="193">
        <v>153288.68539999999</v>
      </c>
      <c r="J1121" s="193">
        <v>134127.59770000001</v>
      </c>
      <c r="K1121" s="193">
        <v>214604.15950000001</v>
      </c>
      <c r="L1121" s="193">
        <v>172449.76850000001</v>
      </c>
      <c r="M1121" s="193">
        <v>275919.63370000001</v>
      </c>
      <c r="N1121" s="193">
        <v>229933.0246</v>
      </c>
      <c r="O1121" s="193">
        <v>367892.84490000003</v>
      </c>
      <c r="P1121" s="193">
        <v>287416.28080000001</v>
      </c>
      <c r="Q1121" s="193">
        <v>459866.05609999999</v>
      </c>
      <c r="R1121" s="193">
        <v>325738.45159999997</v>
      </c>
      <c r="S1121" s="193">
        <v>521181.53029999998</v>
      </c>
      <c r="T1121" s="193">
        <v>364060.62239999999</v>
      </c>
      <c r="U1121" s="193">
        <v>582497.00430000003</v>
      </c>
    </row>
    <row r="1122" spans="1:21" x14ac:dyDescent="0.25">
      <c r="A1122" s="192" t="s">
        <v>660</v>
      </c>
      <c r="B1122" s="192" t="s">
        <v>96</v>
      </c>
      <c r="C1122" s="192" t="s">
        <v>244</v>
      </c>
      <c r="D1122" s="192" t="s">
        <v>461</v>
      </c>
      <c r="E1122" s="192" t="s">
        <v>245</v>
      </c>
      <c r="F1122" s="192" t="s">
        <v>654</v>
      </c>
      <c r="G1122" s="192" t="s">
        <v>56</v>
      </c>
      <c r="H1122" s="193">
        <v>108540.7997</v>
      </c>
      <c r="I1122" s="193">
        <v>189946.39939999999</v>
      </c>
      <c r="J1122" s="193">
        <v>140829.0577</v>
      </c>
      <c r="K1122" s="193">
        <v>246450.85089999999</v>
      </c>
      <c r="L1122" s="193">
        <v>168848.52910000001</v>
      </c>
      <c r="M1122" s="193">
        <v>295484.92599999998</v>
      </c>
      <c r="N1122" s="193">
        <v>201904.19639999999</v>
      </c>
      <c r="O1122" s="193">
        <v>353332.34379999997</v>
      </c>
      <c r="P1122" s="193">
        <v>238184.69839999999</v>
      </c>
      <c r="Q1122" s="193">
        <v>416823.22230000002</v>
      </c>
      <c r="R1122" s="193">
        <v>261251.66130000001</v>
      </c>
      <c r="S1122" s="193">
        <v>457190.40720000002</v>
      </c>
      <c r="T1122" s="193">
        <v>282151.45640000002</v>
      </c>
      <c r="U1122" s="193">
        <v>493765.04869999998</v>
      </c>
    </row>
    <row r="1123" spans="1:21" x14ac:dyDescent="0.25">
      <c r="A1123" s="192" t="s">
        <v>660</v>
      </c>
      <c r="B1123" s="192" t="s">
        <v>96</v>
      </c>
      <c r="C1123" s="192" t="s">
        <v>244</v>
      </c>
      <c r="D1123" s="192" t="s">
        <v>461</v>
      </c>
      <c r="E1123" s="192" t="s">
        <v>245</v>
      </c>
      <c r="F1123" s="192" t="s">
        <v>655</v>
      </c>
      <c r="G1123" s="192" t="s">
        <v>5</v>
      </c>
      <c r="H1123" s="193">
        <v>93802.525599999994</v>
      </c>
      <c r="I1123" s="193">
        <v>164154.4198</v>
      </c>
      <c r="J1123" s="193">
        <v>123230.3809</v>
      </c>
      <c r="K1123" s="193">
        <v>215653.16649999999</v>
      </c>
      <c r="L1123" s="193">
        <v>150123.68229999999</v>
      </c>
      <c r="M1123" s="193">
        <v>262716.44400000002</v>
      </c>
      <c r="N1123" s="193">
        <v>184742.0508</v>
      </c>
      <c r="O1123" s="193">
        <v>323298.58889999997</v>
      </c>
      <c r="P1123" s="193">
        <v>220069.851</v>
      </c>
      <c r="Q1123" s="193">
        <v>385122.23930000002</v>
      </c>
      <c r="R1123" s="193">
        <v>243177.80729999999</v>
      </c>
      <c r="S1123" s="193">
        <v>425561.1629</v>
      </c>
      <c r="T1123" s="193">
        <v>264404.1667</v>
      </c>
      <c r="U1123" s="193">
        <v>462707.29190000001</v>
      </c>
    </row>
    <row r="1124" spans="1:21" x14ac:dyDescent="0.25">
      <c r="A1124" s="192" t="s">
        <v>660</v>
      </c>
      <c r="B1124" s="192" t="s">
        <v>96</v>
      </c>
      <c r="C1124" s="192" t="s">
        <v>244</v>
      </c>
      <c r="D1124" s="192" t="s">
        <v>461</v>
      </c>
      <c r="E1124" s="192" t="s">
        <v>245</v>
      </c>
      <c r="F1124" s="192" t="s">
        <v>656</v>
      </c>
      <c r="G1124" s="192" t="s">
        <v>6</v>
      </c>
      <c r="H1124" s="193">
        <v>84705.871100000004</v>
      </c>
      <c r="I1124" s="193">
        <v>148235.27439999999</v>
      </c>
      <c r="J1124" s="193">
        <v>115084.75440000001</v>
      </c>
      <c r="K1124" s="193">
        <v>201398.32019999999</v>
      </c>
      <c r="L1124" s="193">
        <v>145380.43960000001</v>
      </c>
      <c r="M1124" s="193">
        <v>254415.76930000001</v>
      </c>
      <c r="N1124" s="193">
        <v>191245.99400000001</v>
      </c>
      <c r="O1124" s="193">
        <v>334680.48950000003</v>
      </c>
      <c r="P1124" s="193">
        <v>236625.0625</v>
      </c>
      <c r="Q1124" s="193">
        <v>414093.85930000001</v>
      </c>
      <c r="R1124" s="193">
        <v>266337.23469999997</v>
      </c>
      <c r="S1124" s="193">
        <v>466090.16070000001</v>
      </c>
      <c r="T1124" s="193">
        <v>295616.97499999998</v>
      </c>
      <c r="U1124" s="193">
        <v>517329.70610000001</v>
      </c>
    </row>
    <row r="1125" spans="1:21" x14ac:dyDescent="0.25">
      <c r="A1125" s="192" t="s">
        <v>660</v>
      </c>
      <c r="B1125" s="192" t="s">
        <v>96</v>
      </c>
      <c r="C1125" s="192" t="s">
        <v>244</v>
      </c>
      <c r="D1125" s="192" t="s">
        <v>461</v>
      </c>
      <c r="E1125" s="192" t="s">
        <v>245</v>
      </c>
      <c r="F1125" s="192" t="s">
        <v>657</v>
      </c>
      <c r="G1125" s="192" t="s">
        <v>4</v>
      </c>
      <c r="H1125" s="193">
        <v>95763.989700000006</v>
      </c>
      <c r="I1125" s="193">
        <v>153222.38570000001</v>
      </c>
      <c r="J1125" s="193">
        <v>134069.58549999999</v>
      </c>
      <c r="K1125" s="193">
        <v>214511.33989999999</v>
      </c>
      <c r="L1125" s="193">
        <v>172375.1813</v>
      </c>
      <c r="M1125" s="193">
        <v>275800.29430000001</v>
      </c>
      <c r="N1125" s="193">
        <v>229833.57509999999</v>
      </c>
      <c r="O1125" s="193">
        <v>367733.72570000001</v>
      </c>
      <c r="P1125" s="193">
        <v>287291.96899999998</v>
      </c>
      <c r="Q1125" s="193">
        <v>459667.15710000001</v>
      </c>
      <c r="R1125" s="193">
        <v>325597.56479999999</v>
      </c>
      <c r="S1125" s="193">
        <v>520956.1115</v>
      </c>
      <c r="T1125" s="193">
        <v>363903.1606</v>
      </c>
      <c r="U1125" s="193">
        <v>582245.06570000004</v>
      </c>
    </row>
    <row r="1126" spans="1:21" x14ac:dyDescent="0.25">
      <c r="A1126" s="192" t="s">
        <v>660</v>
      </c>
      <c r="B1126" s="192" t="s">
        <v>96</v>
      </c>
      <c r="C1126" s="192" t="s">
        <v>244</v>
      </c>
      <c r="D1126" s="192" t="s">
        <v>461</v>
      </c>
      <c r="E1126" s="192" t="s">
        <v>246</v>
      </c>
      <c r="F1126" s="192" t="s">
        <v>654</v>
      </c>
      <c r="G1126" s="192" t="s">
        <v>56</v>
      </c>
      <c r="H1126" s="193">
        <v>110280.25109999999</v>
      </c>
      <c r="I1126" s="193">
        <v>192990.43960000001</v>
      </c>
      <c r="J1126" s="193">
        <v>142991.58300000001</v>
      </c>
      <c r="K1126" s="193">
        <v>250235.27009999999</v>
      </c>
      <c r="L1126" s="193">
        <v>171379.02369999999</v>
      </c>
      <c r="M1126" s="193">
        <v>299913.2916</v>
      </c>
      <c r="N1126" s="193">
        <v>204836.61439999999</v>
      </c>
      <c r="O1126" s="193">
        <v>358464.07510000002</v>
      </c>
      <c r="P1126" s="193">
        <v>241563.57550000001</v>
      </c>
      <c r="Q1126" s="193">
        <v>422736.25719999999</v>
      </c>
      <c r="R1126" s="193">
        <v>264922.66239999997</v>
      </c>
      <c r="S1126" s="193">
        <v>463614.65919999999</v>
      </c>
      <c r="T1126" s="193">
        <v>286027.25449999998</v>
      </c>
      <c r="U1126" s="193">
        <v>500547.69540000003</v>
      </c>
    </row>
    <row r="1127" spans="1:21" x14ac:dyDescent="0.25">
      <c r="A1127" s="192" t="s">
        <v>660</v>
      </c>
      <c r="B1127" s="192" t="s">
        <v>96</v>
      </c>
      <c r="C1127" s="192" t="s">
        <v>244</v>
      </c>
      <c r="D1127" s="192" t="s">
        <v>461</v>
      </c>
      <c r="E1127" s="192" t="s">
        <v>246</v>
      </c>
      <c r="F1127" s="192" t="s">
        <v>655</v>
      </c>
      <c r="G1127" s="192" t="s">
        <v>5</v>
      </c>
      <c r="H1127" s="193">
        <v>95703.936900000001</v>
      </c>
      <c r="I1127" s="193">
        <v>167481.88959999999</v>
      </c>
      <c r="J1127" s="193">
        <v>125586.29919999999</v>
      </c>
      <c r="K1127" s="193">
        <v>219776.02359999999</v>
      </c>
      <c r="L1127" s="193">
        <v>152859.9455</v>
      </c>
      <c r="M1127" s="193">
        <v>267504.90460000001</v>
      </c>
      <c r="N1127" s="193">
        <v>187863.06460000001</v>
      </c>
      <c r="O1127" s="193">
        <v>328760.36310000002</v>
      </c>
      <c r="P1127" s="193">
        <v>223647.79329999999</v>
      </c>
      <c r="Q1127" s="193">
        <v>391383.63829999999</v>
      </c>
      <c r="R1127" s="193">
        <v>247068.2997</v>
      </c>
      <c r="S1127" s="193">
        <v>432369.52439999999</v>
      </c>
      <c r="T1127" s="193">
        <v>268542.18849999999</v>
      </c>
      <c r="U1127" s="193">
        <v>469948.82980000001</v>
      </c>
    </row>
    <row r="1128" spans="1:21" x14ac:dyDescent="0.25">
      <c r="A1128" s="192" t="s">
        <v>660</v>
      </c>
      <c r="B1128" s="192" t="s">
        <v>96</v>
      </c>
      <c r="C1128" s="192" t="s">
        <v>244</v>
      </c>
      <c r="D1128" s="192" t="s">
        <v>461</v>
      </c>
      <c r="E1128" s="192" t="s">
        <v>246</v>
      </c>
      <c r="F1128" s="192" t="s">
        <v>656</v>
      </c>
      <c r="G1128" s="192" t="s">
        <v>6</v>
      </c>
      <c r="H1128" s="193">
        <v>86883.482900000003</v>
      </c>
      <c r="I1128" s="193">
        <v>152046.095</v>
      </c>
      <c r="J1128" s="193">
        <v>118171.91069999999</v>
      </c>
      <c r="K1128" s="193">
        <v>206800.84359999999</v>
      </c>
      <c r="L1128" s="193">
        <v>149378.05470000001</v>
      </c>
      <c r="M1128" s="193">
        <v>261411.5956</v>
      </c>
      <c r="N1128" s="193">
        <v>196604.65960000001</v>
      </c>
      <c r="O1128" s="193">
        <v>344058.15429999999</v>
      </c>
      <c r="P1128" s="193">
        <v>243350.12460000001</v>
      </c>
      <c r="Q1128" s="193">
        <v>425862.71799999999</v>
      </c>
      <c r="R1128" s="193">
        <v>273979.1679</v>
      </c>
      <c r="S1128" s="193">
        <v>479463.54369999998</v>
      </c>
      <c r="T1128" s="193">
        <v>304180.53110000002</v>
      </c>
      <c r="U1128" s="193">
        <v>532315.92949999997</v>
      </c>
    </row>
    <row r="1129" spans="1:21" x14ac:dyDescent="0.25">
      <c r="A1129" s="192" t="s">
        <v>660</v>
      </c>
      <c r="B1129" s="192" t="s">
        <v>96</v>
      </c>
      <c r="C1129" s="192" t="s">
        <v>244</v>
      </c>
      <c r="D1129" s="192" t="s">
        <v>461</v>
      </c>
      <c r="E1129" s="192" t="s">
        <v>246</v>
      </c>
      <c r="F1129" s="192" t="s">
        <v>657</v>
      </c>
      <c r="G1129" s="192" t="s">
        <v>4</v>
      </c>
      <c r="H1129" s="193">
        <v>97308.640199999994</v>
      </c>
      <c r="I1129" s="193">
        <v>155693.8266</v>
      </c>
      <c r="J1129" s="193">
        <v>136232.0962</v>
      </c>
      <c r="K1129" s="193">
        <v>217971.35709999999</v>
      </c>
      <c r="L1129" s="193">
        <v>175155.55230000001</v>
      </c>
      <c r="M1129" s="193">
        <v>280248.88789999997</v>
      </c>
      <c r="N1129" s="193">
        <v>233540.73639999999</v>
      </c>
      <c r="O1129" s="193">
        <v>373665.1838</v>
      </c>
      <c r="P1129" s="193">
        <v>291925.92050000001</v>
      </c>
      <c r="Q1129" s="193">
        <v>467081.47970000003</v>
      </c>
      <c r="R1129" s="193">
        <v>330849.37650000001</v>
      </c>
      <c r="S1129" s="193">
        <v>529359.01040000003</v>
      </c>
      <c r="T1129" s="193">
        <v>369772.83260000002</v>
      </c>
      <c r="U1129" s="193">
        <v>591636.54099999997</v>
      </c>
    </row>
    <row r="1130" spans="1:21" x14ac:dyDescent="0.25">
      <c r="A1130" s="192" t="s">
        <v>660</v>
      </c>
      <c r="B1130" s="192" t="s">
        <v>96</v>
      </c>
      <c r="C1130" s="192" t="s">
        <v>244</v>
      </c>
      <c r="D1130" s="192" t="s">
        <v>461</v>
      </c>
      <c r="E1130" s="192" t="s">
        <v>205</v>
      </c>
      <c r="F1130" s="192" t="s">
        <v>654</v>
      </c>
      <c r="G1130" s="192" t="s">
        <v>56</v>
      </c>
      <c r="H1130" s="193">
        <v>111576.8469</v>
      </c>
      <c r="I1130" s="193">
        <v>195259.48209999999</v>
      </c>
      <c r="J1130" s="193">
        <v>144708.93049999999</v>
      </c>
      <c r="K1130" s="193">
        <v>253240.62839999999</v>
      </c>
      <c r="L1130" s="193">
        <v>173461.1881</v>
      </c>
      <c r="M1130" s="193">
        <v>303557.07919999998</v>
      </c>
      <c r="N1130" s="193">
        <v>207361.11960000001</v>
      </c>
      <c r="O1130" s="193">
        <v>362881.95919999998</v>
      </c>
      <c r="P1130" s="193">
        <v>244571.59770000001</v>
      </c>
      <c r="Q1130" s="193">
        <v>428000.29590000003</v>
      </c>
      <c r="R1130" s="193">
        <v>268235.0319</v>
      </c>
      <c r="S1130" s="193">
        <v>469411.30589999998</v>
      </c>
      <c r="T1130" s="193">
        <v>289637.61560000002</v>
      </c>
      <c r="U1130" s="193">
        <v>506865.8273</v>
      </c>
    </row>
    <row r="1131" spans="1:21" x14ac:dyDescent="0.25">
      <c r="A1131" s="192" t="s">
        <v>660</v>
      </c>
      <c r="B1131" s="192" t="s">
        <v>96</v>
      </c>
      <c r="C1131" s="192" t="s">
        <v>244</v>
      </c>
      <c r="D1131" s="192" t="s">
        <v>461</v>
      </c>
      <c r="E1131" s="192" t="s">
        <v>205</v>
      </c>
      <c r="F1131" s="192" t="s">
        <v>655</v>
      </c>
      <c r="G1131" s="192" t="s">
        <v>5</v>
      </c>
      <c r="H1131" s="193">
        <v>96676.613899999997</v>
      </c>
      <c r="I1131" s="193">
        <v>169184.07430000001</v>
      </c>
      <c r="J1131" s="193">
        <v>126916.8619</v>
      </c>
      <c r="K1131" s="193">
        <v>222104.50829999999</v>
      </c>
      <c r="L1131" s="193">
        <v>154530.57389999999</v>
      </c>
      <c r="M1131" s="193">
        <v>270428.50429999997</v>
      </c>
      <c r="N1131" s="193">
        <v>190010.37899999999</v>
      </c>
      <c r="O1131" s="193">
        <v>332518.16330000001</v>
      </c>
      <c r="P1131" s="193">
        <v>226257.68609999999</v>
      </c>
      <c r="Q1131" s="193">
        <v>395950.95079999999</v>
      </c>
      <c r="R1131" s="193">
        <v>249975.6881</v>
      </c>
      <c r="S1131" s="193">
        <v>437457.45419999998</v>
      </c>
      <c r="T1131" s="193">
        <v>271737.54379999998</v>
      </c>
      <c r="U1131" s="193">
        <v>475540.70150000002</v>
      </c>
    </row>
    <row r="1132" spans="1:21" x14ac:dyDescent="0.25">
      <c r="A1132" s="192" t="s">
        <v>660</v>
      </c>
      <c r="B1132" s="192" t="s">
        <v>96</v>
      </c>
      <c r="C1132" s="192" t="s">
        <v>244</v>
      </c>
      <c r="D1132" s="192" t="s">
        <v>461</v>
      </c>
      <c r="E1132" s="192" t="s">
        <v>205</v>
      </c>
      <c r="F1132" s="192" t="s">
        <v>656</v>
      </c>
      <c r="G1132" s="192" t="s">
        <v>6</v>
      </c>
      <c r="H1132" s="193">
        <v>87590.784799999994</v>
      </c>
      <c r="I1132" s="193">
        <v>153283.87349999999</v>
      </c>
      <c r="J1132" s="193">
        <v>119085.13400000001</v>
      </c>
      <c r="K1132" s="193">
        <v>208398.9846</v>
      </c>
      <c r="L1132" s="193">
        <v>150495.37100000001</v>
      </c>
      <c r="M1132" s="193">
        <v>263366.89909999998</v>
      </c>
      <c r="N1132" s="193">
        <v>198037.39050000001</v>
      </c>
      <c r="O1132" s="193">
        <v>346565.43339999998</v>
      </c>
      <c r="P1132" s="193">
        <v>245087.57810000001</v>
      </c>
      <c r="Q1132" s="193">
        <v>428903.26169999997</v>
      </c>
      <c r="R1132" s="193">
        <v>275907.8897</v>
      </c>
      <c r="S1132" s="193">
        <v>482838.80709999998</v>
      </c>
      <c r="T1132" s="193">
        <v>306291.01740000001</v>
      </c>
      <c r="U1132" s="193">
        <v>536009.28049999999</v>
      </c>
    </row>
    <row r="1133" spans="1:21" x14ac:dyDescent="0.25">
      <c r="A1133" s="192" t="s">
        <v>660</v>
      </c>
      <c r="B1133" s="192" t="s">
        <v>96</v>
      </c>
      <c r="C1133" s="192" t="s">
        <v>244</v>
      </c>
      <c r="D1133" s="192" t="s">
        <v>461</v>
      </c>
      <c r="E1133" s="192" t="s">
        <v>205</v>
      </c>
      <c r="F1133" s="192" t="s">
        <v>657</v>
      </c>
      <c r="G1133" s="192" t="s">
        <v>4</v>
      </c>
      <c r="H1133" s="193">
        <v>98448.910099999994</v>
      </c>
      <c r="I1133" s="193">
        <v>157518.2586</v>
      </c>
      <c r="J1133" s="193">
        <v>137828.4742</v>
      </c>
      <c r="K1133" s="193">
        <v>220525.56200000001</v>
      </c>
      <c r="L1133" s="193">
        <v>177208.03829999999</v>
      </c>
      <c r="M1133" s="193">
        <v>283532.86540000001</v>
      </c>
      <c r="N1133" s="193">
        <v>236277.38430000001</v>
      </c>
      <c r="O1133" s="193">
        <v>378043.82059999998</v>
      </c>
      <c r="P1133" s="193">
        <v>295346.7304</v>
      </c>
      <c r="Q1133" s="193">
        <v>472554.7757</v>
      </c>
      <c r="R1133" s="193">
        <v>334726.29440000001</v>
      </c>
      <c r="S1133" s="193">
        <v>535562.07909999997</v>
      </c>
      <c r="T1133" s="193">
        <v>374105.85849999997</v>
      </c>
      <c r="U1133" s="193">
        <v>598569.38249999995</v>
      </c>
    </row>
    <row r="1134" spans="1:21" x14ac:dyDescent="0.25">
      <c r="A1134" s="192" t="s">
        <v>660</v>
      </c>
      <c r="B1134" s="192" t="s">
        <v>96</v>
      </c>
      <c r="C1134" s="192" t="s">
        <v>244</v>
      </c>
      <c r="D1134" s="192" t="s">
        <v>461</v>
      </c>
      <c r="E1134" s="192" t="s">
        <v>247</v>
      </c>
      <c r="F1134" s="192" t="s">
        <v>654</v>
      </c>
      <c r="G1134" s="192" t="s">
        <v>56</v>
      </c>
      <c r="H1134" s="193">
        <v>110280.25109999999</v>
      </c>
      <c r="I1134" s="193">
        <v>192990.43960000001</v>
      </c>
      <c r="J1134" s="193">
        <v>142991.58300000001</v>
      </c>
      <c r="K1134" s="193">
        <v>250235.27009999999</v>
      </c>
      <c r="L1134" s="193">
        <v>171379.02369999999</v>
      </c>
      <c r="M1134" s="193">
        <v>299913.2916</v>
      </c>
      <c r="N1134" s="193">
        <v>204836.61439999999</v>
      </c>
      <c r="O1134" s="193">
        <v>358464.07510000002</v>
      </c>
      <c r="P1134" s="193">
        <v>241563.57550000001</v>
      </c>
      <c r="Q1134" s="193">
        <v>422736.25719999999</v>
      </c>
      <c r="R1134" s="193">
        <v>264922.66239999997</v>
      </c>
      <c r="S1134" s="193">
        <v>463614.65919999999</v>
      </c>
      <c r="T1134" s="193">
        <v>286027.25449999998</v>
      </c>
      <c r="U1134" s="193">
        <v>500547.69540000003</v>
      </c>
    </row>
    <row r="1135" spans="1:21" x14ac:dyDescent="0.25">
      <c r="A1135" s="192" t="s">
        <v>660</v>
      </c>
      <c r="B1135" s="192" t="s">
        <v>96</v>
      </c>
      <c r="C1135" s="192" t="s">
        <v>244</v>
      </c>
      <c r="D1135" s="192" t="s">
        <v>461</v>
      </c>
      <c r="E1135" s="192" t="s">
        <v>247</v>
      </c>
      <c r="F1135" s="192" t="s">
        <v>655</v>
      </c>
      <c r="G1135" s="192" t="s">
        <v>5</v>
      </c>
      <c r="H1135" s="193">
        <v>95703.936900000001</v>
      </c>
      <c r="I1135" s="193">
        <v>167481.88959999999</v>
      </c>
      <c r="J1135" s="193">
        <v>125586.29919999999</v>
      </c>
      <c r="K1135" s="193">
        <v>219776.02359999999</v>
      </c>
      <c r="L1135" s="193">
        <v>152859.9455</v>
      </c>
      <c r="M1135" s="193">
        <v>267504.90460000001</v>
      </c>
      <c r="N1135" s="193">
        <v>187863.06460000001</v>
      </c>
      <c r="O1135" s="193">
        <v>328760.36310000002</v>
      </c>
      <c r="P1135" s="193">
        <v>223647.79329999999</v>
      </c>
      <c r="Q1135" s="193">
        <v>391383.63829999999</v>
      </c>
      <c r="R1135" s="193">
        <v>247068.2997</v>
      </c>
      <c r="S1135" s="193">
        <v>432369.52439999999</v>
      </c>
      <c r="T1135" s="193">
        <v>268542.18849999999</v>
      </c>
      <c r="U1135" s="193">
        <v>469948.82980000001</v>
      </c>
    </row>
    <row r="1136" spans="1:21" x14ac:dyDescent="0.25">
      <c r="A1136" s="192" t="s">
        <v>660</v>
      </c>
      <c r="B1136" s="192" t="s">
        <v>96</v>
      </c>
      <c r="C1136" s="192" t="s">
        <v>244</v>
      </c>
      <c r="D1136" s="192" t="s">
        <v>461</v>
      </c>
      <c r="E1136" s="192" t="s">
        <v>247</v>
      </c>
      <c r="F1136" s="192" t="s">
        <v>656</v>
      </c>
      <c r="G1136" s="192" t="s">
        <v>6</v>
      </c>
      <c r="H1136" s="193">
        <v>86883.482900000003</v>
      </c>
      <c r="I1136" s="193">
        <v>152046.095</v>
      </c>
      <c r="J1136" s="193">
        <v>118171.91069999999</v>
      </c>
      <c r="K1136" s="193">
        <v>206800.84359999999</v>
      </c>
      <c r="L1136" s="193">
        <v>149378.05470000001</v>
      </c>
      <c r="M1136" s="193">
        <v>261411.5956</v>
      </c>
      <c r="N1136" s="193">
        <v>196604.65960000001</v>
      </c>
      <c r="O1136" s="193">
        <v>344058.15429999999</v>
      </c>
      <c r="P1136" s="193">
        <v>243350.12460000001</v>
      </c>
      <c r="Q1136" s="193">
        <v>425862.71799999999</v>
      </c>
      <c r="R1136" s="193">
        <v>273979.1679</v>
      </c>
      <c r="S1136" s="193">
        <v>479463.54369999998</v>
      </c>
      <c r="T1136" s="193">
        <v>304180.53110000002</v>
      </c>
      <c r="U1136" s="193">
        <v>532315.92949999997</v>
      </c>
    </row>
    <row r="1137" spans="1:21" x14ac:dyDescent="0.25">
      <c r="A1137" s="192" t="s">
        <v>660</v>
      </c>
      <c r="B1137" s="192" t="s">
        <v>96</v>
      </c>
      <c r="C1137" s="192" t="s">
        <v>244</v>
      </c>
      <c r="D1137" s="192" t="s">
        <v>461</v>
      </c>
      <c r="E1137" s="192" t="s">
        <v>247</v>
      </c>
      <c r="F1137" s="192" t="s">
        <v>657</v>
      </c>
      <c r="G1137" s="192" t="s">
        <v>4</v>
      </c>
      <c r="H1137" s="193">
        <v>97308.640199999994</v>
      </c>
      <c r="I1137" s="193">
        <v>155693.8266</v>
      </c>
      <c r="J1137" s="193">
        <v>136232.0962</v>
      </c>
      <c r="K1137" s="193">
        <v>217971.35709999999</v>
      </c>
      <c r="L1137" s="193">
        <v>175155.55230000001</v>
      </c>
      <c r="M1137" s="193">
        <v>280248.88789999997</v>
      </c>
      <c r="N1137" s="193">
        <v>233540.73639999999</v>
      </c>
      <c r="O1137" s="193">
        <v>373665.1838</v>
      </c>
      <c r="P1137" s="193">
        <v>291925.92050000001</v>
      </c>
      <c r="Q1137" s="193">
        <v>467081.47970000003</v>
      </c>
      <c r="R1137" s="193">
        <v>330849.37650000001</v>
      </c>
      <c r="S1137" s="193">
        <v>529359.01040000003</v>
      </c>
      <c r="T1137" s="193">
        <v>369772.83260000002</v>
      </c>
      <c r="U1137" s="193">
        <v>591636.54099999997</v>
      </c>
    </row>
    <row r="1138" spans="1:21" x14ac:dyDescent="0.25">
      <c r="A1138" s="192" t="s">
        <v>660</v>
      </c>
      <c r="B1138" s="192" t="s">
        <v>96</v>
      </c>
      <c r="C1138" s="192" t="s">
        <v>244</v>
      </c>
      <c r="D1138" s="192" t="s">
        <v>461</v>
      </c>
      <c r="E1138" s="192" t="s">
        <v>248</v>
      </c>
      <c r="F1138" s="192" t="s">
        <v>654</v>
      </c>
      <c r="G1138" s="192" t="s">
        <v>56</v>
      </c>
      <c r="H1138" s="193">
        <v>109888.7506</v>
      </c>
      <c r="I1138" s="193">
        <v>192305.31349999999</v>
      </c>
      <c r="J1138" s="193">
        <v>142649.7721</v>
      </c>
      <c r="K1138" s="193">
        <v>249637.1012</v>
      </c>
      <c r="L1138" s="193">
        <v>171078.87270000001</v>
      </c>
      <c r="M1138" s="193">
        <v>299388.02710000001</v>
      </c>
      <c r="N1138" s="193">
        <v>204642.27590000001</v>
      </c>
      <c r="O1138" s="193">
        <v>358123.9828</v>
      </c>
      <c r="P1138" s="193">
        <v>241475.9969</v>
      </c>
      <c r="Q1138" s="193">
        <v>422582.99449999997</v>
      </c>
      <c r="R1138" s="193">
        <v>264888.40509999997</v>
      </c>
      <c r="S1138" s="193">
        <v>463554.70880000002</v>
      </c>
      <c r="T1138" s="193">
        <v>286146.73800000001</v>
      </c>
      <c r="U1138" s="193">
        <v>500756.7916</v>
      </c>
    </row>
    <row r="1139" spans="1:21" x14ac:dyDescent="0.25">
      <c r="A1139" s="192" t="s">
        <v>660</v>
      </c>
      <c r="B1139" s="192" t="s">
        <v>96</v>
      </c>
      <c r="C1139" s="192" t="s">
        <v>244</v>
      </c>
      <c r="D1139" s="192" t="s">
        <v>461</v>
      </c>
      <c r="E1139" s="192" t="s">
        <v>248</v>
      </c>
      <c r="F1139" s="192" t="s">
        <v>655</v>
      </c>
      <c r="G1139" s="192" t="s">
        <v>5</v>
      </c>
      <c r="H1139" s="193">
        <v>94664.599700000006</v>
      </c>
      <c r="I1139" s="193">
        <v>165663.0496</v>
      </c>
      <c r="J1139" s="193">
        <v>124470.9198</v>
      </c>
      <c r="K1139" s="193">
        <v>217824.10949999999</v>
      </c>
      <c r="L1139" s="193">
        <v>151736.72380000001</v>
      </c>
      <c r="M1139" s="193">
        <v>265539.26659999997</v>
      </c>
      <c r="N1139" s="193">
        <v>186914.34580000001</v>
      </c>
      <c r="O1139" s="193">
        <v>327100.10509999999</v>
      </c>
      <c r="P1139" s="193">
        <v>222763.95730000001</v>
      </c>
      <c r="Q1139" s="193">
        <v>389836.9252</v>
      </c>
      <c r="R1139" s="193">
        <v>246202.83119999999</v>
      </c>
      <c r="S1139" s="193">
        <v>430854.9547</v>
      </c>
      <c r="T1139" s="193">
        <v>267763.26150000002</v>
      </c>
      <c r="U1139" s="193">
        <v>468585.70760000002</v>
      </c>
    </row>
    <row r="1140" spans="1:21" x14ac:dyDescent="0.25">
      <c r="A1140" s="192" t="s">
        <v>660</v>
      </c>
      <c r="B1140" s="192" t="s">
        <v>96</v>
      </c>
      <c r="C1140" s="192" t="s">
        <v>244</v>
      </c>
      <c r="D1140" s="192" t="s">
        <v>461</v>
      </c>
      <c r="E1140" s="192" t="s">
        <v>248</v>
      </c>
      <c r="F1140" s="192" t="s">
        <v>656</v>
      </c>
      <c r="G1140" s="192" t="s">
        <v>6</v>
      </c>
      <c r="H1140" s="193">
        <v>85134.005900000004</v>
      </c>
      <c r="I1140" s="193">
        <v>148984.51029999999</v>
      </c>
      <c r="J1140" s="193">
        <v>115568.6444</v>
      </c>
      <c r="K1140" s="193">
        <v>202245.12770000001</v>
      </c>
      <c r="L1140" s="193">
        <v>145917.342</v>
      </c>
      <c r="M1140" s="193">
        <v>255355.34849999999</v>
      </c>
      <c r="N1140" s="193">
        <v>191876.32800000001</v>
      </c>
      <c r="O1140" s="193">
        <v>335783.57400000002</v>
      </c>
      <c r="P1140" s="193">
        <v>237332.79</v>
      </c>
      <c r="Q1140" s="193">
        <v>415332.3824</v>
      </c>
      <c r="R1140" s="193">
        <v>267078.73790000001</v>
      </c>
      <c r="S1140" s="193">
        <v>467387.79149999999</v>
      </c>
      <c r="T1140" s="193">
        <v>296377.99790000002</v>
      </c>
      <c r="U1140" s="193">
        <v>518661.4964</v>
      </c>
    </row>
    <row r="1141" spans="1:21" x14ac:dyDescent="0.25">
      <c r="A1141" s="192" t="s">
        <v>660</v>
      </c>
      <c r="B1141" s="192" t="s">
        <v>96</v>
      </c>
      <c r="C1141" s="192" t="s">
        <v>244</v>
      </c>
      <c r="D1141" s="192" t="s">
        <v>461</v>
      </c>
      <c r="E1141" s="192" t="s">
        <v>248</v>
      </c>
      <c r="F1141" s="192" t="s">
        <v>657</v>
      </c>
      <c r="G1141" s="192" t="s">
        <v>4</v>
      </c>
      <c r="H1141" s="193">
        <v>96945.693499999994</v>
      </c>
      <c r="I1141" s="193">
        <v>155113.11189999999</v>
      </c>
      <c r="J1141" s="193">
        <v>135723.97089999999</v>
      </c>
      <c r="K1141" s="193">
        <v>217158.3567</v>
      </c>
      <c r="L1141" s="193">
        <v>174502.24830000001</v>
      </c>
      <c r="M1141" s="193">
        <v>279203.60149999999</v>
      </c>
      <c r="N1141" s="193">
        <v>232669.66440000001</v>
      </c>
      <c r="O1141" s="193">
        <v>372271.46860000002</v>
      </c>
      <c r="P1141" s="193">
        <v>290837.08049999998</v>
      </c>
      <c r="Q1141" s="193">
        <v>465339.3357</v>
      </c>
      <c r="R1141" s="193">
        <v>329615.3579</v>
      </c>
      <c r="S1141" s="193">
        <v>527384.58050000004</v>
      </c>
      <c r="T1141" s="193">
        <v>368393.63530000002</v>
      </c>
      <c r="U1141" s="193">
        <v>589429.82519999996</v>
      </c>
    </row>
    <row r="1142" spans="1:21" x14ac:dyDescent="0.25">
      <c r="A1142" s="192" t="s">
        <v>660</v>
      </c>
      <c r="B1142" s="192" t="s">
        <v>96</v>
      </c>
      <c r="C1142" s="192" t="s">
        <v>244</v>
      </c>
      <c r="D1142" s="192" t="s">
        <v>461</v>
      </c>
      <c r="E1142" s="192" t="s">
        <v>249</v>
      </c>
      <c r="F1142" s="192" t="s">
        <v>654</v>
      </c>
      <c r="G1142" s="192" t="s">
        <v>56</v>
      </c>
      <c r="H1142" s="193">
        <v>114067.31269999999</v>
      </c>
      <c r="I1142" s="193">
        <v>199617.7971</v>
      </c>
      <c r="J1142" s="193">
        <v>147936.87160000001</v>
      </c>
      <c r="K1142" s="193">
        <v>258889.5252</v>
      </c>
      <c r="L1142" s="193">
        <v>177329.1335</v>
      </c>
      <c r="M1142" s="193">
        <v>310325.98369999998</v>
      </c>
      <c r="N1142" s="193">
        <v>211982.95120000001</v>
      </c>
      <c r="O1142" s="193">
        <v>370970.16440000001</v>
      </c>
      <c r="P1142" s="193">
        <v>250021.05350000001</v>
      </c>
      <c r="Q1142" s="193">
        <v>437536.84360000002</v>
      </c>
      <c r="R1142" s="193">
        <v>274210.98310000001</v>
      </c>
      <c r="S1142" s="193">
        <v>479869.22039999999</v>
      </c>
      <c r="T1142" s="193">
        <v>296088.45370000001</v>
      </c>
      <c r="U1142" s="193">
        <v>518154.7941</v>
      </c>
    </row>
    <row r="1143" spans="1:21" x14ac:dyDescent="0.25">
      <c r="A1143" s="192" t="s">
        <v>660</v>
      </c>
      <c r="B1143" s="192" t="s">
        <v>96</v>
      </c>
      <c r="C1143" s="192" t="s">
        <v>244</v>
      </c>
      <c r="D1143" s="192" t="s">
        <v>461</v>
      </c>
      <c r="E1143" s="192" t="s">
        <v>249</v>
      </c>
      <c r="F1143" s="192" t="s">
        <v>655</v>
      </c>
      <c r="G1143" s="192" t="s">
        <v>5</v>
      </c>
      <c r="H1143" s="193">
        <v>98843.161800000002</v>
      </c>
      <c r="I1143" s="193">
        <v>172975.53320000001</v>
      </c>
      <c r="J1143" s="193">
        <v>129758.0192</v>
      </c>
      <c r="K1143" s="193">
        <v>227076.5336</v>
      </c>
      <c r="L1143" s="193">
        <v>157986.9846</v>
      </c>
      <c r="M1143" s="193">
        <v>276477.2231</v>
      </c>
      <c r="N1143" s="193">
        <v>194255.02100000001</v>
      </c>
      <c r="O1143" s="193">
        <v>339946.2867</v>
      </c>
      <c r="P1143" s="193">
        <v>231309.01379999999</v>
      </c>
      <c r="Q1143" s="193">
        <v>404790.77429999999</v>
      </c>
      <c r="R1143" s="193">
        <v>255555.15919999999</v>
      </c>
      <c r="S1143" s="193">
        <v>447221.52870000002</v>
      </c>
      <c r="T1143" s="193">
        <v>277800.73719999997</v>
      </c>
      <c r="U1143" s="193">
        <v>486151.29009999998</v>
      </c>
    </row>
    <row r="1144" spans="1:21" x14ac:dyDescent="0.25">
      <c r="A1144" s="192" t="s">
        <v>660</v>
      </c>
      <c r="B1144" s="192" t="s">
        <v>96</v>
      </c>
      <c r="C1144" s="192" t="s">
        <v>244</v>
      </c>
      <c r="D1144" s="192" t="s">
        <v>461</v>
      </c>
      <c r="E1144" s="192" t="s">
        <v>249</v>
      </c>
      <c r="F1144" s="192" t="s">
        <v>656</v>
      </c>
      <c r="G1144" s="192" t="s">
        <v>6</v>
      </c>
      <c r="H1144" s="193">
        <v>89563.714699999997</v>
      </c>
      <c r="I1144" s="193">
        <v>156736.50080000001</v>
      </c>
      <c r="J1144" s="193">
        <v>121770.2368</v>
      </c>
      <c r="K1144" s="193">
        <v>213097.91440000001</v>
      </c>
      <c r="L1144" s="193">
        <v>153890.81789999999</v>
      </c>
      <c r="M1144" s="193">
        <v>269308.9313</v>
      </c>
      <c r="N1144" s="193">
        <v>202507.6292</v>
      </c>
      <c r="O1144" s="193">
        <v>354388.35110000003</v>
      </c>
      <c r="P1144" s="193">
        <v>250621.91649999999</v>
      </c>
      <c r="Q1144" s="193">
        <v>438588.35389999999</v>
      </c>
      <c r="R1144" s="193">
        <v>282139.74800000002</v>
      </c>
      <c r="S1144" s="193">
        <v>493744.55900000001</v>
      </c>
      <c r="T1144" s="193">
        <v>313210.89150000003</v>
      </c>
      <c r="U1144" s="193">
        <v>548119.06019999995</v>
      </c>
    </row>
    <row r="1145" spans="1:21" x14ac:dyDescent="0.25">
      <c r="A1145" s="192" t="s">
        <v>660</v>
      </c>
      <c r="B1145" s="192" t="s">
        <v>96</v>
      </c>
      <c r="C1145" s="192" t="s">
        <v>244</v>
      </c>
      <c r="D1145" s="192" t="s">
        <v>461</v>
      </c>
      <c r="E1145" s="192" t="s">
        <v>249</v>
      </c>
      <c r="F1145" s="192" t="s">
        <v>657</v>
      </c>
      <c r="G1145" s="192" t="s">
        <v>4</v>
      </c>
      <c r="H1145" s="193">
        <v>100646.56879999999</v>
      </c>
      <c r="I1145" s="193">
        <v>161034.51240000001</v>
      </c>
      <c r="J1145" s="193">
        <v>140905.19620000001</v>
      </c>
      <c r="K1145" s="193">
        <v>225448.31719999999</v>
      </c>
      <c r="L1145" s="193">
        <v>181163.82370000001</v>
      </c>
      <c r="M1145" s="193">
        <v>289862.12229999999</v>
      </c>
      <c r="N1145" s="193">
        <v>241551.76490000001</v>
      </c>
      <c r="O1145" s="193">
        <v>386482.8297</v>
      </c>
      <c r="P1145" s="193">
        <v>301939.70610000001</v>
      </c>
      <c r="Q1145" s="193">
        <v>483103.53700000001</v>
      </c>
      <c r="R1145" s="193">
        <v>342198.33360000001</v>
      </c>
      <c r="S1145" s="193">
        <v>547517.34199999995</v>
      </c>
      <c r="T1145" s="193">
        <v>382456.96110000001</v>
      </c>
      <c r="U1145" s="193">
        <v>611931.14690000005</v>
      </c>
    </row>
    <row r="1146" spans="1:21" x14ac:dyDescent="0.25">
      <c r="A1146" s="192" t="s">
        <v>660</v>
      </c>
      <c r="B1146" s="192" t="s">
        <v>96</v>
      </c>
      <c r="C1146" s="192" t="s">
        <v>244</v>
      </c>
      <c r="D1146" s="192" t="s">
        <v>461</v>
      </c>
      <c r="E1146" s="192" t="s">
        <v>250</v>
      </c>
      <c r="F1146" s="192" t="s">
        <v>654</v>
      </c>
      <c r="G1146" s="192" t="s">
        <v>56</v>
      </c>
      <c r="H1146" s="193">
        <v>109734.6771</v>
      </c>
      <c r="I1146" s="193">
        <v>192035.68489999999</v>
      </c>
      <c r="J1146" s="193">
        <v>142339.66080000001</v>
      </c>
      <c r="K1146" s="193">
        <v>249094.4062</v>
      </c>
      <c r="L1146" s="193">
        <v>170634.32180000001</v>
      </c>
      <c r="M1146" s="193">
        <v>298610.06300000002</v>
      </c>
      <c r="N1146" s="193">
        <v>204001.5367</v>
      </c>
      <c r="O1146" s="193">
        <v>357002.68920000002</v>
      </c>
      <c r="P1146" s="193">
        <v>240626.14840000001</v>
      </c>
      <c r="Q1146" s="193">
        <v>421095.7597</v>
      </c>
      <c r="R1146" s="193">
        <v>263915.26069999998</v>
      </c>
      <c r="S1146" s="193">
        <v>461851.70610000001</v>
      </c>
      <c r="T1146" s="193">
        <v>284991.95260000002</v>
      </c>
      <c r="U1146" s="193">
        <v>498735.91710000002</v>
      </c>
    </row>
    <row r="1147" spans="1:21" x14ac:dyDescent="0.25">
      <c r="A1147" s="192" t="s">
        <v>660</v>
      </c>
      <c r="B1147" s="192" t="s">
        <v>96</v>
      </c>
      <c r="C1147" s="192" t="s">
        <v>244</v>
      </c>
      <c r="D1147" s="192" t="s">
        <v>461</v>
      </c>
      <c r="E1147" s="192" t="s">
        <v>250</v>
      </c>
      <c r="F1147" s="192" t="s">
        <v>655</v>
      </c>
      <c r="G1147" s="192" t="s">
        <v>5</v>
      </c>
      <c r="H1147" s="193">
        <v>94996.403000000006</v>
      </c>
      <c r="I1147" s="193">
        <v>166243.7052</v>
      </c>
      <c r="J1147" s="193">
        <v>124740.984</v>
      </c>
      <c r="K1147" s="193">
        <v>218296.7219</v>
      </c>
      <c r="L1147" s="193">
        <v>151909.4748</v>
      </c>
      <c r="M1147" s="193">
        <v>265841.58100000001</v>
      </c>
      <c r="N1147" s="193">
        <v>186839.39110000001</v>
      </c>
      <c r="O1147" s="193">
        <v>326968.93430000002</v>
      </c>
      <c r="P1147" s="193">
        <v>222511.30100000001</v>
      </c>
      <c r="Q1147" s="193">
        <v>389394.77669999999</v>
      </c>
      <c r="R1147" s="193">
        <v>245849.9068</v>
      </c>
      <c r="S1147" s="193">
        <v>430237.33679999999</v>
      </c>
      <c r="T1147" s="193">
        <v>267272.02309999999</v>
      </c>
      <c r="U1147" s="193">
        <v>467726.0404</v>
      </c>
    </row>
    <row r="1148" spans="1:21" x14ac:dyDescent="0.25">
      <c r="A1148" s="192" t="s">
        <v>660</v>
      </c>
      <c r="B1148" s="192" t="s">
        <v>96</v>
      </c>
      <c r="C1148" s="192" t="s">
        <v>244</v>
      </c>
      <c r="D1148" s="192" t="s">
        <v>461</v>
      </c>
      <c r="E1148" s="192" t="s">
        <v>250</v>
      </c>
      <c r="F1148" s="192" t="s">
        <v>656</v>
      </c>
      <c r="G1148" s="192" t="s">
        <v>6</v>
      </c>
      <c r="H1148" s="193">
        <v>85971.504799999995</v>
      </c>
      <c r="I1148" s="193">
        <v>150450.1335</v>
      </c>
      <c r="J1148" s="193">
        <v>116856.64169999999</v>
      </c>
      <c r="K1148" s="193">
        <v>204499.12289999999</v>
      </c>
      <c r="L1148" s="193">
        <v>147658.58040000001</v>
      </c>
      <c r="M1148" s="193">
        <v>258402.51569999999</v>
      </c>
      <c r="N1148" s="193">
        <v>194283.51509999999</v>
      </c>
      <c r="O1148" s="193">
        <v>339996.15149999998</v>
      </c>
      <c r="P1148" s="193">
        <v>240421.9639</v>
      </c>
      <c r="Q1148" s="193">
        <v>420738.43670000002</v>
      </c>
      <c r="R1148" s="193">
        <v>270640.38959999999</v>
      </c>
      <c r="S1148" s="193">
        <v>473620.68180000002</v>
      </c>
      <c r="T1148" s="193">
        <v>300426.38339999999</v>
      </c>
      <c r="U1148" s="193">
        <v>525746.17079999996</v>
      </c>
    </row>
    <row r="1149" spans="1:21" x14ac:dyDescent="0.25">
      <c r="A1149" s="192" t="s">
        <v>660</v>
      </c>
      <c r="B1149" s="192" t="s">
        <v>96</v>
      </c>
      <c r="C1149" s="192" t="s">
        <v>244</v>
      </c>
      <c r="D1149" s="192" t="s">
        <v>461</v>
      </c>
      <c r="E1149" s="192" t="s">
        <v>250</v>
      </c>
      <c r="F1149" s="192" t="s">
        <v>657</v>
      </c>
      <c r="G1149" s="192" t="s">
        <v>4</v>
      </c>
      <c r="H1149" s="193">
        <v>96821.384900000005</v>
      </c>
      <c r="I1149" s="193">
        <v>154914.21799999999</v>
      </c>
      <c r="J1149" s="193">
        <v>135549.9388</v>
      </c>
      <c r="K1149" s="193">
        <v>216879.90520000001</v>
      </c>
      <c r="L1149" s="193">
        <v>174278.4927</v>
      </c>
      <c r="M1149" s="193">
        <v>278845.59240000002</v>
      </c>
      <c r="N1149" s="193">
        <v>232371.3236</v>
      </c>
      <c r="O1149" s="193">
        <v>371794.12329999998</v>
      </c>
      <c r="P1149" s="193">
        <v>290464.1545</v>
      </c>
      <c r="Q1149" s="193">
        <v>464742.65409999999</v>
      </c>
      <c r="R1149" s="193">
        <v>329192.7084</v>
      </c>
      <c r="S1149" s="193">
        <v>526708.34140000003</v>
      </c>
      <c r="T1149" s="193">
        <v>367921.2623</v>
      </c>
      <c r="U1149" s="193">
        <v>588674.02850000001</v>
      </c>
    </row>
    <row r="1150" spans="1:21" ht="30" x14ac:dyDescent="0.25">
      <c r="A1150" s="192" t="s">
        <v>660</v>
      </c>
      <c r="B1150" s="192" t="s">
        <v>96</v>
      </c>
      <c r="C1150" s="192" t="s">
        <v>251</v>
      </c>
      <c r="D1150" s="192" t="s">
        <v>462</v>
      </c>
      <c r="E1150" s="192" t="s">
        <v>252</v>
      </c>
      <c r="F1150" s="192" t="s">
        <v>654</v>
      </c>
      <c r="G1150" s="192" t="s">
        <v>56</v>
      </c>
      <c r="H1150" s="193">
        <v>109137.7366</v>
      </c>
      <c r="I1150" s="193">
        <v>190991.03909999999</v>
      </c>
      <c r="J1150" s="193">
        <v>141584.35690000001</v>
      </c>
      <c r="K1150" s="193">
        <v>247772.62469999999</v>
      </c>
      <c r="L1150" s="193">
        <v>169741.4228</v>
      </c>
      <c r="M1150" s="193">
        <v>297047.48989999999</v>
      </c>
      <c r="N1150" s="193">
        <v>202952.86350000001</v>
      </c>
      <c r="O1150" s="193">
        <v>355167.511</v>
      </c>
      <c r="P1150" s="193">
        <v>239405.4198</v>
      </c>
      <c r="Q1150" s="193">
        <v>418959.48460000003</v>
      </c>
      <c r="R1150" s="193">
        <v>262583.45699999999</v>
      </c>
      <c r="S1150" s="193">
        <v>459521.04979999998</v>
      </c>
      <c r="T1150" s="193">
        <v>283571.70030000003</v>
      </c>
      <c r="U1150" s="193">
        <v>496250.4755</v>
      </c>
    </row>
    <row r="1151" spans="1:21" ht="30" x14ac:dyDescent="0.25">
      <c r="A1151" s="192" t="s">
        <v>660</v>
      </c>
      <c r="B1151" s="192" t="s">
        <v>96</v>
      </c>
      <c r="C1151" s="192" t="s">
        <v>251</v>
      </c>
      <c r="D1151" s="192" t="s">
        <v>462</v>
      </c>
      <c r="E1151" s="192" t="s">
        <v>252</v>
      </c>
      <c r="F1151" s="192" t="s">
        <v>655</v>
      </c>
      <c r="G1151" s="192" t="s">
        <v>5</v>
      </c>
      <c r="H1151" s="193">
        <v>94399.462499999994</v>
      </c>
      <c r="I1151" s="193">
        <v>165199.0594</v>
      </c>
      <c r="J1151" s="193">
        <v>123985.6802</v>
      </c>
      <c r="K1151" s="193">
        <v>216974.94029999999</v>
      </c>
      <c r="L1151" s="193">
        <v>151016.5759</v>
      </c>
      <c r="M1151" s="193">
        <v>264279.00780000002</v>
      </c>
      <c r="N1151" s="193">
        <v>185790.71780000001</v>
      </c>
      <c r="O1151" s="193">
        <v>325133.7561</v>
      </c>
      <c r="P1151" s="193">
        <v>221290.5724</v>
      </c>
      <c r="Q1151" s="193">
        <v>387258.50160000002</v>
      </c>
      <c r="R1151" s="193">
        <v>244513.85310000001</v>
      </c>
      <c r="S1151" s="193">
        <v>427899.24280000001</v>
      </c>
      <c r="T1151" s="193">
        <v>265838.0907</v>
      </c>
      <c r="U1151" s="193">
        <v>465216.65860000002</v>
      </c>
    </row>
    <row r="1152" spans="1:21" ht="30" x14ac:dyDescent="0.25">
      <c r="A1152" s="192" t="s">
        <v>660</v>
      </c>
      <c r="B1152" s="192" t="s">
        <v>96</v>
      </c>
      <c r="C1152" s="192" t="s">
        <v>251</v>
      </c>
      <c r="D1152" s="192" t="s">
        <v>462</v>
      </c>
      <c r="E1152" s="192" t="s">
        <v>252</v>
      </c>
      <c r="F1152" s="192" t="s">
        <v>656</v>
      </c>
      <c r="G1152" s="192" t="s">
        <v>6</v>
      </c>
      <c r="H1152" s="193">
        <v>85338.686100000006</v>
      </c>
      <c r="I1152" s="193">
        <v>149342.70069999999</v>
      </c>
      <c r="J1152" s="193">
        <v>115970.6954</v>
      </c>
      <c r="K1152" s="193">
        <v>202948.717</v>
      </c>
      <c r="L1152" s="193">
        <v>146519.50659999999</v>
      </c>
      <c r="M1152" s="193">
        <v>256409.13649999999</v>
      </c>
      <c r="N1152" s="193">
        <v>192764.7501</v>
      </c>
      <c r="O1152" s="193">
        <v>337338.3126</v>
      </c>
      <c r="P1152" s="193">
        <v>238523.50750000001</v>
      </c>
      <c r="Q1152" s="193">
        <v>417416.13809999998</v>
      </c>
      <c r="R1152" s="193">
        <v>268488.80570000003</v>
      </c>
      <c r="S1152" s="193">
        <v>469855.41009999998</v>
      </c>
      <c r="T1152" s="193">
        <v>298021.67200000002</v>
      </c>
      <c r="U1152" s="193">
        <v>521537.92599999998</v>
      </c>
    </row>
    <row r="1153" spans="1:21" ht="30" x14ac:dyDescent="0.25">
      <c r="A1153" s="192" t="s">
        <v>660</v>
      </c>
      <c r="B1153" s="192" t="s">
        <v>96</v>
      </c>
      <c r="C1153" s="192" t="s">
        <v>251</v>
      </c>
      <c r="D1153" s="192" t="s">
        <v>462</v>
      </c>
      <c r="E1153" s="192" t="s">
        <v>252</v>
      </c>
      <c r="F1153" s="192" t="s">
        <v>657</v>
      </c>
      <c r="G1153" s="192" t="s">
        <v>4</v>
      </c>
      <c r="H1153" s="193">
        <v>96292.685700000002</v>
      </c>
      <c r="I1153" s="193">
        <v>154068.29930000001</v>
      </c>
      <c r="J1153" s="193">
        <v>134809.76</v>
      </c>
      <c r="K1153" s="193">
        <v>215695.61910000001</v>
      </c>
      <c r="L1153" s="193">
        <v>173326.83420000001</v>
      </c>
      <c r="M1153" s="193">
        <v>277322.9388</v>
      </c>
      <c r="N1153" s="193">
        <v>231102.44560000001</v>
      </c>
      <c r="O1153" s="193">
        <v>369763.91840000002</v>
      </c>
      <c r="P1153" s="193">
        <v>288878.05699999997</v>
      </c>
      <c r="Q1153" s="193">
        <v>462204.89809999999</v>
      </c>
      <c r="R1153" s="193">
        <v>327395.1312</v>
      </c>
      <c r="S1153" s="193">
        <v>523832.21789999999</v>
      </c>
      <c r="T1153" s="193">
        <v>365912.20549999998</v>
      </c>
      <c r="U1153" s="193">
        <v>585459.53760000004</v>
      </c>
    </row>
    <row r="1154" spans="1:21" x14ac:dyDescent="0.25">
      <c r="A1154" s="192" t="s">
        <v>660</v>
      </c>
      <c r="B1154" s="192" t="s">
        <v>96</v>
      </c>
      <c r="C1154" s="192" t="s">
        <v>251</v>
      </c>
      <c r="D1154" s="192" t="s">
        <v>462</v>
      </c>
      <c r="E1154" s="192" t="s">
        <v>253</v>
      </c>
      <c r="F1154" s="192" t="s">
        <v>654</v>
      </c>
      <c r="G1154" s="192" t="s">
        <v>56</v>
      </c>
      <c r="H1154" s="193">
        <v>111133.9834</v>
      </c>
      <c r="I1154" s="193">
        <v>194484.47099999999</v>
      </c>
      <c r="J1154" s="193">
        <v>144263.7426</v>
      </c>
      <c r="K1154" s="193">
        <v>252461.54949999999</v>
      </c>
      <c r="L1154" s="193">
        <v>173012.84529999999</v>
      </c>
      <c r="M1154" s="193">
        <v>302772.47940000001</v>
      </c>
      <c r="N1154" s="193">
        <v>206953.1917</v>
      </c>
      <c r="O1154" s="193">
        <v>362168.08549999999</v>
      </c>
      <c r="P1154" s="193">
        <v>244200.7248</v>
      </c>
      <c r="Q1154" s="193">
        <v>427351.2684</v>
      </c>
      <c r="R1154" s="193">
        <v>267876.38059999997</v>
      </c>
      <c r="S1154" s="193">
        <v>468783.66600000003</v>
      </c>
      <c r="T1154" s="193">
        <v>289372.15710000001</v>
      </c>
      <c r="U1154" s="193">
        <v>506401.27500000002</v>
      </c>
    </row>
    <row r="1155" spans="1:21" x14ac:dyDescent="0.25">
      <c r="A1155" s="192" t="s">
        <v>660</v>
      </c>
      <c r="B1155" s="192" t="s">
        <v>96</v>
      </c>
      <c r="C1155" s="192" t="s">
        <v>251</v>
      </c>
      <c r="D1155" s="192" t="s">
        <v>462</v>
      </c>
      <c r="E1155" s="192" t="s">
        <v>253</v>
      </c>
      <c r="F1155" s="192" t="s">
        <v>655</v>
      </c>
      <c r="G1155" s="192" t="s">
        <v>5</v>
      </c>
      <c r="H1155" s="193">
        <v>95747.873699999996</v>
      </c>
      <c r="I1155" s="193">
        <v>167558.77910000001</v>
      </c>
      <c r="J1155" s="193">
        <v>125891.49830000001</v>
      </c>
      <c r="K1155" s="193">
        <v>220310.12220000001</v>
      </c>
      <c r="L1155" s="193">
        <v>153464.92910000001</v>
      </c>
      <c r="M1155" s="193">
        <v>268563.62599999999</v>
      </c>
      <c r="N1155" s="193">
        <v>189036.66680000001</v>
      </c>
      <c r="O1155" s="193">
        <v>330814.16680000001</v>
      </c>
      <c r="P1155" s="193">
        <v>225289.62109999999</v>
      </c>
      <c r="Q1155" s="193">
        <v>394256.83689999999</v>
      </c>
      <c r="R1155" s="193">
        <v>248992.56690000001</v>
      </c>
      <c r="S1155" s="193">
        <v>435736.99200000003</v>
      </c>
      <c r="T1155" s="193">
        <v>270794.85820000002</v>
      </c>
      <c r="U1155" s="193">
        <v>473891.00199999998</v>
      </c>
    </row>
    <row r="1156" spans="1:21" x14ac:dyDescent="0.25">
      <c r="A1156" s="192" t="s">
        <v>660</v>
      </c>
      <c r="B1156" s="192" t="s">
        <v>96</v>
      </c>
      <c r="C1156" s="192" t="s">
        <v>251</v>
      </c>
      <c r="D1156" s="192" t="s">
        <v>462</v>
      </c>
      <c r="E1156" s="192" t="s">
        <v>253</v>
      </c>
      <c r="F1156" s="192" t="s">
        <v>656</v>
      </c>
      <c r="G1156" s="192" t="s">
        <v>6</v>
      </c>
      <c r="H1156" s="193">
        <v>86120.470799999996</v>
      </c>
      <c r="I1156" s="193">
        <v>150710.82399999999</v>
      </c>
      <c r="J1156" s="193">
        <v>116911.1957</v>
      </c>
      <c r="K1156" s="193">
        <v>204594.5926</v>
      </c>
      <c r="L1156" s="193">
        <v>147615.0655</v>
      </c>
      <c r="M1156" s="193">
        <v>258326.3646</v>
      </c>
      <c r="N1156" s="193">
        <v>194111.4473</v>
      </c>
      <c r="O1156" s="193">
        <v>339695.03279999999</v>
      </c>
      <c r="P1156" s="193">
        <v>240099.95920000001</v>
      </c>
      <c r="Q1156" s="193">
        <v>420174.92859999998</v>
      </c>
      <c r="R1156" s="193">
        <v>270194.66710000002</v>
      </c>
      <c r="S1156" s="193">
        <v>472840.66739999998</v>
      </c>
      <c r="T1156" s="193">
        <v>299837.935</v>
      </c>
      <c r="U1156" s="193">
        <v>524716.38619999995</v>
      </c>
    </row>
    <row r="1157" spans="1:21" x14ac:dyDescent="0.25">
      <c r="A1157" s="192" t="s">
        <v>660</v>
      </c>
      <c r="B1157" s="192" t="s">
        <v>96</v>
      </c>
      <c r="C1157" s="192" t="s">
        <v>251</v>
      </c>
      <c r="D1157" s="192" t="s">
        <v>462</v>
      </c>
      <c r="E1157" s="192" t="s">
        <v>253</v>
      </c>
      <c r="F1157" s="192" t="s">
        <v>657</v>
      </c>
      <c r="G1157" s="192" t="s">
        <v>4</v>
      </c>
      <c r="H1157" s="193">
        <v>98044.522800000006</v>
      </c>
      <c r="I1157" s="193">
        <v>156871.23879999999</v>
      </c>
      <c r="J1157" s="193">
        <v>137262.33180000001</v>
      </c>
      <c r="K1157" s="193">
        <v>219619.73430000001</v>
      </c>
      <c r="L1157" s="193">
        <v>176480.141</v>
      </c>
      <c r="M1157" s="193">
        <v>282368.22989999998</v>
      </c>
      <c r="N1157" s="193">
        <v>235306.8547</v>
      </c>
      <c r="O1157" s="193">
        <v>376490.9731</v>
      </c>
      <c r="P1157" s="193">
        <v>294133.56839999999</v>
      </c>
      <c r="Q1157" s="193">
        <v>470613.71639999998</v>
      </c>
      <c r="R1157" s="193">
        <v>333351.3775</v>
      </c>
      <c r="S1157" s="193">
        <v>533362.21200000006</v>
      </c>
      <c r="T1157" s="193">
        <v>372569.18650000001</v>
      </c>
      <c r="U1157" s="193">
        <v>596110.70739999996</v>
      </c>
    </row>
    <row r="1158" spans="1:21" x14ac:dyDescent="0.25">
      <c r="A1158" s="192" t="s">
        <v>660</v>
      </c>
      <c r="B1158" s="192" t="s">
        <v>96</v>
      </c>
      <c r="C1158" s="192" t="s">
        <v>251</v>
      </c>
      <c r="D1158" s="192" t="s">
        <v>462</v>
      </c>
      <c r="E1158" s="192" t="s">
        <v>589</v>
      </c>
      <c r="F1158" s="192" t="s">
        <v>654</v>
      </c>
      <c r="G1158" s="192" t="s">
        <v>56</v>
      </c>
      <c r="H1158" s="193">
        <v>112379.2163</v>
      </c>
      <c r="I1158" s="193">
        <v>196663.62849999999</v>
      </c>
      <c r="J1158" s="193">
        <v>145877.71309999999</v>
      </c>
      <c r="K1158" s="193">
        <v>255285.99799999999</v>
      </c>
      <c r="L1158" s="193">
        <v>174946.8181</v>
      </c>
      <c r="M1158" s="193">
        <v>306156.93160000001</v>
      </c>
      <c r="N1158" s="193">
        <v>209264.10750000001</v>
      </c>
      <c r="O1158" s="193">
        <v>366212.18810000003</v>
      </c>
      <c r="P1158" s="193">
        <v>246925.45269999999</v>
      </c>
      <c r="Q1158" s="193">
        <v>432119.54220000003</v>
      </c>
      <c r="R1158" s="193">
        <v>270864.35619999998</v>
      </c>
      <c r="S1158" s="193">
        <v>474012.62329999998</v>
      </c>
      <c r="T1158" s="193">
        <v>292597.57620000001</v>
      </c>
      <c r="U1158" s="193">
        <v>512045.75839999999</v>
      </c>
    </row>
    <row r="1159" spans="1:21" x14ac:dyDescent="0.25">
      <c r="A1159" s="192" t="s">
        <v>660</v>
      </c>
      <c r="B1159" s="192" t="s">
        <v>96</v>
      </c>
      <c r="C1159" s="192" t="s">
        <v>251</v>
      </c>
      <c r="D1159" s="192" t="s">
        <v>462</v>
      </c>
      <c r="E1159" s="192" t="s">
        <v>589</v>
      </c>
      <c r="F1159" s="192" t="s">
        <v>655</v>
      </c>
      <c r="G1159" s="192" t="s">
        <v>5</v>
      </c>
      <c r="H1159" s="193">
        <v>96831.147700000001</v>
      </c>
      <c r="I1159" s="193">
        <v>169454.5085</v>
      </c>
      <c r="J1159" s="193">
        <v>127312.07709999999</v>
      </c>
      <c r="K1159" s="193">
        <v>222796.1349</v>
      </c>
      <c r="L1159" s="193">
        <v>155193.13449999999</v>
      </c>
      <c r="M1159" s="193">
        <v>271587.9853</v>
      </c>
      <c r="N1159" s="193">
        <v>191158.9878</v>
      </c>
      <c r="O1159" s="193">
        <v>334528.22850000003</v>
      </c>
      <c r="P1159" s="193">
        <v>227815.285</v>
      </c>
      <c r="Q1159" s="193">
        <v>398676.7487</v>
      </c>
      <c r="R1159" s="193">
        <v>251782.30249999999</v>
      </c>
      <c r="S1159" s="193">
        <v>440619.02929999999</v>
      </c>
      <c r="T1159" s="193">
        <v>273826.45500000002</v>
      </c>
      <c r="U1159" s="193">
        <v>479196.29629999999</v>
      </c>
    </row>
    <row r="1160" spans="1:21" x14ac:dyDescent="0.25">
      <c r="A1160" s="192" t="s">
        <v>660</v>
      </c>
      <c r="B1160" s="192" t="s">
        <v>96</v>
      </c>
      <c r="C1160" s="192" t="s">
        <v>251</v>
      </c>
      <c r="D1160" s="192" t="s">
        <v>462</v>
      </c>
      <c r="E1160" s="192" t="s">
        <v>589</v>
      </c>
      <c r="F1160" s="192" t="s">
        <v>656</v>
      </c>
      <c r="G1160" s="192" t="s">
        <v>6</v>
      </c>
      <c r="H1160" s="193">
        <v>87106.935800000007</v>
      </c>
      <c r="I1160" s="193">
        <v>152437.13769999999</v>
      </c>
      <c r="J1160" s="193">
        <v>118253.74709999999</v>
      </c>
      <c r="K1160" s="193">
        <v>206944.05739999999</v>
      </c>
      <c r="L1160" s="193">
        <v>149312.78890000001</v>
      </c>
      <c r="M1160" s="193">
        <v>261297.38070000001</v>
      </c>
      <c r="N1160" s="193">
        <v>196346.5667</v>
      </c>
      <c r="O1160" s="193">
        <v>343606.49160000001</v>
      </c>
      <c r="P1160" s="193">
        <v>242867.12839999999</v>
      </c>
      <c r="Q1160" s="193">
        <v>425017.47470000002</v>
      </c>
      <c r="R1160" s="193">
        <v>273310.59610000002</v>
      </c>
      <c r="S1160" s="193">
        <v>478293.54330000002</v>
      </c>
      <c r="T1160" s="193">
        <v>303297.87199999997</v>
      </c>
      <c r="U1160" s="193">
        <v>530771.27599999995</v>
      </c>
    </row>
    <row r="1161" spans="1:21" x14ac:dyDescent="0.25">
      <c r="A1161" s="192" t="s">
        <v>660</v>
      </c>
      <c r="B1161" s="192" t="s">
        <v>96</v>
      </c>
      <c r="C1161" s="192" t="s">
        <v>251</v>
      </c>
      <c r="D1161" s="192" t="s">
        <v>462</v>
      </c>
      <c r="E1161" s="192" t="s">
        <v>589</v>
      </c>
      <c r="F1161" s="192" t="s">
        <v>657</v>
      </c>
      <c r="G1161" s="192" t="s">
        <v>4</v>
      </c>
      <c r="H1161" s="193">
        <v>99143.352100000004</v>
      </c>
      <c r="I1161" s="193">
        <v>158629.36569999999</v>
      </c>
      <c r="J1161" s="193">
        <v>138800.69289999999</v>
      </c>
      <c r="K1161" s="193">
        <v>222081.11189999999</v>
      </c>
      <c r="L1161" s="193">
        <v>178458.0338</v>
      </c>
      <c r="M1161" s="193">
        <v>285532.85820000002</v>
      </c>
      <c r="N1161" s="193">
        <v>237944.04500000001</v>
      </c>
      <c r="O1161" s="193">
        <v>380710.47769999999</v>
      </c>
      <c r="P1161" s="193">
        <v>297430.0563</v>
      </c>
      <c r="Q1161" s="193">
        <v>475888.09700000001</v>
      </c>
      <c r="R1161" s="193">
        <v>337087.3971</v>
      </c>
      <c r="S1161" s="193">
        <v>539339.84340000001</v>
      </c>
      <c r="T1161" s="193">
        <v>376744.73790000001</v>
      </c>
      <c r="U1161" s="193">
        <v>602791.58959999995</v>
      </c>
    </row>
    <row r="1162" spans="1:21" x14ac:dyDescent="0.25">
      <c r="A1162" s="192" t="s">
        <v>660</v>
      </c>
      <c r="B1162" s="192" t="s">
        <v>96</v>
      </c>
      <c r="C1162" s="192" t="s">
        <v>251</v>
      </c>
      <c r="D1162" s="192" t="s">
        <v>462</v>
      </c>
      <c r="E1162" s="192" t="s">
        <v>590</v>
      </c>
      <c r="F1162" s="192" t="s">
        <v>654</v>
      </c>
      <c r="G1162" s="192" t="s">
        <v>56</v>
      </c>
      <c r="H1162" s="193">
        <v>107892.4999</v>
      </c>
      <c r="I1162" s="193">
        <v>188811.87479999999</v>
      </c>
      <c r="J1162" s="193">
        <v>139970.38130000001</v>
      </c>
      <c r="K1162" s="193">
        <v>244948.1673</v>
      </c>
      <c r="L1162" s="193">
        <v>167807.44390000001</v>
      </c>
      <c r="M1162" s="193">
        <v>293663.02679999999</v>
      </c>
      <c r="N1162" s="193">
        <v>200641.94020000001</v>
      </c>
      <c r="O1162" s="193">
        <v>351123.39520000003</v>
      </c>
      <c r="P1162" s="193">
        <v>236680.68290000001</v>
      </c>
      <c r="Q1162" s="193">
        <v>414191.19510000001</v>
      </c>
      <c r="R1162" s="193">
        <v>259595.47159999999</v>
      </c>
      <c r="S1162" s="193">
        <v>454292.07520000002</v>
      </c>
      <c r="T1162" s="193">
        <v>280346.27049999998</v>
      </c>
      <c r="U1162" s="193">
        <v>490605.97330000001</v>
      </c>
    </row>
    <row r="1163" spans="1:21" x14ac:dyDescent="0.25">
      <c r="A1163" s="192" t="s">
        <v>660</v>
      </c>
      <c r="B1163" s="192" t="s">
        <v>96</v>
      </c>
      <c r="C1163" s="192" t="s">
        <v>251</v>
      </c>
      <c r="D1163" s="192" t="s">
        <v>462</v>
      </c>
      <c r="E1163" s="192" t="s">
        <v>590</v>
      </c>
      <c r="F1163" s="192" t="s">
        <v>655</v>
      </c>
      <c r="G1163" s="192" t="s">
        <v>5</v>
      </c>
      <c r="H1163" s="193">
        <v>93316.185599999997</v>
      </c>
      <c r="I1163" s="193">
        <v>163303.32490000001</v>
      </c>
      <c r="J1163" s="193">
        <v>122565.09759999999</v>
      </c>
      <c r="K1163" s="193">
        <v>214488.92069999999</v>
      </c>
      <c r="L1163" s="193">
        <v>149288.36559999999</v>
      </c>
      <c r="M1163" s="193">
        <v>261254.6398</v>
      </c>
      <c r="N1163" s="193">
        <v>183668.3904</v>
      </c>
      <c r="O1163" s="193">
        <v>321419.68320000003</v>
      </c>
      <c r="P1163" s="193">
        <v>218764.9007</v>
      </c>
      <c r="Q1163" s="193">
        <v>382838.57620000001</v>
      </c>
      <c r="R1163" s="193">
        <v>241724.10879999999</v>
      </c>
      <c r="S1163" s="193">
        <v>423017.19040000002</v>
      </c>
      <c r="T1163" s="193">
        <v>262806.48440000002</v>
      </c>
      <c r="U1163" s="193">
        <v>459911.34769999998</v>
      </c>
    </row>
    <row r="1164" spans="1:21" x14ac:dyDescent="0.25">
      <c r="A1164" s="192" t="s">
        <v>660</v>
      </c>
      <c r="B1164" s="192" t="s">
        <v>96</v>
      </c>
      <c r="C1164" s="192" t="s">
        <v>251</v>
      </c>
      <c r="D1164" s="192" t="s">
        <v>462</v>
      </c>
      <c r="E1164" s="192" t="s">
        <v>590</v>
      </c>
      <c r="F1164" s="192" t="s">
        <v>656</v>
      </c>
      <c r="G1164" s="192" t="s">
        <v>6</v>
      </c>
      <c r="H1164" s="193">
        <v>84352.218999999997</v>
      </c>
      <c r="I1164" s="193">
        <v>147616.38329999999</v>
      </c>
      <c r="J1164" s="193">
        <v>114628.14139999999</v>
      </c>
      <c r="K1164" s="193">
        <v>200599.24729999999</v>
      </c>
      <c r="L1164" s="193">
        <v>144821.77979999999</v>
      </c>
      <c r="M1164" s="193">
        <v>253438.1146</v>
      </c>
      <c r="N1164" s="193">
        <v>190529.62640000001</v>
      </c>
      <c r="O1164" s="193">
        <v>333426.84629999998</v>
      </c>
      <c r="P1164" s="193">
        <v>235756.33309999999</v>
      </c>
      <c r="Q1164" s="193">
        <v>412573.58299999998</v>
      </c>
      <c r="R1164" s="193">
        <v>265372.87089999998</v>
      </c>
      <c r="S1164" s="193">
        <v>464402.52409999998</v>
      </c>
      <c r="T1164" s="193">
        <v>294561.72869999998</v>
      </c>
      <c r="U1164" s="193">
        <v>515483.02519999997</v>
      </c>
    </row>
    <row r="1165" spans="1:21" x14ac:dyDescent="0.25">
      <c r="A1165" s="192" t="s">
        <v>660</v>
      </c>
      <c r="B1165" s="192" t="s">
        <v>96</v>
      </c>
      <c r="C1165" s="192" t="s">
        <v>251</v>
      </c>
      <c r="D1165" s="192" t="s">
        <v>462</v>
      </c>
      <c r="E1165" s="192" t="s">
        <v>590</v>
      </c>
      <c r="F1165" s="192" t="s">
        <v>657</v>
      </c>
      <c r="G1165" s="192" t="s">
        <v>4</v>
      </c>
      <c r="H1165" s="193">
        <v>95193.853000000003</v>
      </c>
      <c r="I1165" s="193">
        <v>152310.16699999999</v>
      </c>
      <c r="J1165" s="193">
        <v>133271.3941</v>
      </c>
      <c r="K1165" s="193">
        <v>213234.23379999999</v>
      </c>
      <c r="L1165" s="193">
        <v>171348.93539999999</v>
      </c>
      <c r="M1165" s="193">
        <v>274158.30060000002</v>
      </c>
      <c r="N1165" s="193">
        <v>228465.24720000001</v>
      </c>
      <c r="O1165" s="193">
        <v>365544.4008</v>
      </c>
      <c r="P1165" s="193">
        <v>285581.5589</v>
      </c>
      <c r="Q1165" s="193">
        <v>456930.50099999999</v>
      </c>
      <c r="R1165" s="193">
        <v>323659.10009999998</v>
      </c>
      <c r="S1165" s="193">
        <v>517854.56790000002</v>
      </c>
      <c r="T1165" s="193">
        <v>361736.64120000001</v>
      </c>
      <c r="U1165" s="193">
        <v>578778.63470000005</v>
      </c>
    </row>
    <row r="1166" spans="1:21" x14ac:dyDescent="0.25">
      <c r="A1166" s="192" t="s">
        <v>660</v>
      </c>
      <c r="B1166" s="192" t="s">
        <v>96</v>
      </c>
      <c r="C1166" s="192" t="s">
        <v>251</v>
      </c>
      <c r="D1166" s="192" t="s">
        <v>462</v>
      </c>
      <c r="E1166" s="192" t="s">
        <v>591</v>
      </c>
      <c r="F1166" s="192" t="s">
        <v>654</v>
      </c>
      <c r="G1166" s="192" t="s">
        <v>56</v>
      </c>
      <c r="H1166" s="193">
        <v>109240.4546</v>
      </c>
      <c r="I1166" s="193">
        <v>191170.79560000001</v>
      </c>
      <c r="J1166" s="193">
        <v>141791.10079999999</v>
      </c>
      <c r="K1166" s="193">
        <v>248134.4265</v>
      </c>
      <c r="L1166" s="193">
        <v>170037.7936</v>
      </c>
      <c r="M1166" s="193">
        <v>297566.13880000002</v>
      </c>
      <c r="N1166" s="193">
        <v>203380.02710000001</v>
      </c>
      <c r="O1166" s="193">
        <v>355915.04739999998</v>
      </c>
      <c r="P1166" s="193">
        <v>239971.9903</v>
      </c>
      <c r="Q1166" s="193">
        <v>419950.98300000001</v>
      </c>
      <c r="R1166" s="193">
        <v>263232.22519999999</v>
      </c>
      <c r="S1166" s="193">
        <v>460656.39409999998</v>
      </c>
      <c r="T1166" s="193">
        <v>284341.56290000002</v>
      </c>
      <c r="U1166" s="193">
        <v>497597.73509999999</v>
      </c>
    </row>
    <row r="1167" spans="1:21" x14ac:dyDescent="0.25">
      <c r="A1167" s="192" t="s">
        <v>660</v>
      </c>
      <c r="B1167" s="192" t="s">
        <v>96</v>
      </c>
      <c r="C1167" s="192" t="s">
        <v>251</v>
      </c>
      <c r="D1167" s="192" t="s">
        <v>462</v>
      </c>
      <c r="E1167" s="192" t="s">
        <v>591</v>
      </c>
      <c r="F1167" s="192" t="s">
        <v>655</v>
      </c>
      <c r="G1167" s="192" t="s">
        <v>5</v>
      </c>
      <c r="H1167" s="193">
        <v>94178.262700000007</v>
      </c>
      <c r="I1167" s="193">
        <v>164811.95980000001</v>
      </c>
      <c r="J1167" s="193">
        <v>123805.6404</v>
      </c>
      <c r="K1167" s="193">
        <v>216659.87059999999</v>
      </c>
      <c r="L1167" s="193">
        <v>150901.41209999999</v>
      </c>
      <c r="M1167" s="193">
        <v>264077.47110000002</v>
      </c>
      <c r="N1167" s="193">
        <v>185840.6918</v>
      </c>
      <c r="O1167" s="193">
        <v>325221.21059999999</v>
      </c>
      <c r="P1167" s="193">
        <v>221459.0148</v>
      </c>
      <c r="Q1167" s="193">
        <v>387553.2757</v>
      </c>
      <c r="R1167" s="193">
        <v>244749.14139999999</v>
      </c>
      <c r="S1167" s="193">
        <v>428310.9975</v>
      </c>
      <c r="T1167" s="193">
        <v>266165.58860000002</v>
      </c>
      <c r="U1167" s="193">
        <v>465789.78019999998</v>
      </c>
    </row>
    <row r="1168" spans="1:21" x14ac:dyDescent="0.25">
      <c r="A1168" s="192" t="s">
        <v>660</v>
      </c>
      <c r="B1168" s="192" t="s">
        <v>96</v>
      </c>
      <c r="C1168" s="192" t="s">
        <v>251</v>
      </c>
      <c r="D1168" s="192" t="s">
        <v>462</v>
      </c>
      <c r="E1168" s="192" t="s">
        <v>591</v>
      </c>
      <c r="F1168" s="192" t="s">
        <v>656</v>
      </c>
      <c r="G1168" s="192" t="s">
        <v>6</v>
      </c>
      <c r="H1168" s="193">
        <v>84780.355899999995</v>
      </c>
      <c r="I1168" s="193">
        <v>148365.62289999999</v>
      </c>
      <c r="J1168" s="193">
        <v>115112.0341</v>
      </c>
      <c r="K1168" s="193">
        <v>201446.05960000001</v>
      </c>
      <c r="L1168" s="193">
        <v>145358.68549999999</v>
      </c>
      <c r="M1168" s="193">
        <v>254377.6997</v>
      </c>
      <c r="N1168" s="193">
        <v>191159.96470000001</v>
      </c>
      <c r="O1168" s="193">
        <v>334529.93819999998</v>
      </c>
      <c r="P1168" s="193">
        <v>236464.06580000001</v>
      </c>
      <c r="Q1168" s="193">
        <v>413812.1152</v>
      </c>
      <c r="R1168" s="193">
        <v>266114.3799</v>
      </c>
      <c r="S1168" s="193">
        <v>465700.16470000002</v>
      </c>
      <c r="T1168" s="193">
        <v>295322.75790000003</v>
      </c>
      <c r="U1168" s="193">
        <v>516814.82640000002</v>
      </c>
    </row>
    <row r="1169" spans="1:21" x14ac:dyDescent="0.25">
      <c r="A1169" s="192" t="s">
        <v>660</v>
      </c>
      <c r="B1169" s="192" t="s">
        <v>96</v>
      </c>
      <c r="C1169" s="192" t="s">
        <v>251</v>
      </c>
      <c r="D1169" s="192" t="s">
        <v>462</v>
      </c>
      <c r="E1169" s="192" t="s">
        <v>591</v>
      </c>
      <c r="F1169" s="192" t="s">
        <v>657</v>
      </c>
      <c r="G1169" s="192" t="s">
        <v>4</v>
      </c>
      <c r="H1169" s="193">
        <v>96375.560200000007</v>
      </c>
      <c r="I1169" s="193">
        <v>154200.89859999999</v>
      </c>
      <c r="J1169" s="193">
        <v>134925.7843</v>
      </c>
      <c r="K1169" s="193">
        <v>215881.25810000001</v>
      </c>
      <c r="L1169" s="193">
        <v>173476.00839999999</v>
      </c>
      <c r="M1169" s="193">
        <v>277561.6176</v>
      </c>
      <c r="N1169" s="193">
        <v>231301.34450000001</v>
      </c>
      <c r="O1169" s="193">
        <v>370082.1568</v>
      </c>
      <c r="P1169" s="193">
        <v>289126.68060000002</v>
      </c>
      <c r="Q1169" s="193">
        <v>462602.69589999999</v>
      </c>
      <c r="R1169" s="193">
        <v>327676.90470000001</v>
      </c>
      <c r="S1169" s="193">
        <v>524283.05540000001</v>
      </c>
      <c r="T1169" s="193">
        <v>366227.12880000001</v>
      </c>
      <c r="U1169" s="193">
        <v>585963.41469999996</v>
      </c>
    </row>
    <row r="1170" spans="1:21" x14ac:dyDescent="0.25">
      <c r="A1170" s="192" t="s">
        <v>660</v>
      </c>
      <c r="B1170" s="192" t="s">
        <v>96</v>
      </c>
      <c r="C1170" s="192" t="s">
        <v>251</v>
      </c>
      <c r="D1170" s="192" t="s">
        <v>462</v>
      </c>
      <c r="E1170" s="192" t="s">
        <v>592</v>
      </c>
      <c r="F1170" s="192" t="s">
        <v>654</v>
      </c>
      <c r="G1170" s="192" t="s">
        <v>56</v>
      </c>
      <c r="H1170" s="193">
        <v>111782.2794</v>
      </c>
      <c r="I1170" s="193">
        <v>195618.9889</v>
      </c>
      <c r="J1170" s="193">
        <v>145122.41380000001</v>
      </c>
      <c r="K1170" s="193">
        <v>253964.2242</v>
      </c>
      <c r="L1170" s="193">
        <v>174053.92439999999</v>
      </c>
      <c r="M1170" s="193">
        <v>304594.3677</v>
      </c>
      <c r="N1170" s="193">
        <v>208215.4405</v>
      </c>
      <c r="O1170" s="193">
        <v>364377.0208</v>
      </c>
      <c r="P1170" s="193">
        <v>245704.73130000001</v>
      </c>
      <c r="Q1170" s="193">
        <v>429983.27990000002</v>
      </c>
      <c r="R1170" s="193">
        <v>269532.56040000002</v>
      </c>
      <c r="S1170" s="193">
        <v>471681.98070000001</v>
      </c>
      <c r="T1170" s="193">
        <v>291177.33230000001</v>
      </c>
      <c r="U1170" s="193">
        <v>509560.33159999998</v>
      </c>
    </row>
    <row r="1171" spans="1:21" x14ac:dyDescent="0.25">
      <c r="A1171" s="192" t="s">
        <v>660</v>
      </c>
      <c r="B1171" s="192" t="s">
        <v>96</v>
      </c>
      <c r="C1171" s="192" t="s">
        <v>251</v>
      </c>
      <c r="D1171" s="192" t="s">
        <v>462</v>
      </c>
      <c r="E1171" s="192" t="s">
        <v>592</v>
      </c>
      <c r="F1171" s="192" t="s">
        <v>655</v>
      </c>
      <c r="G1171" s="192" t="s">
        <v>5</v>
      </c>
      <c r="H1171" s="193">
        <v>96234.210800000001</v>
      </c>
      <c r="I1171" s="193">
        <v>168409.8688</v>
      </c>
      <c r="J1171" s="193">
        <v>126556.77770000001</v>
      </c>
      <c r="K1171" s="193">
        <v>221474.36110000001</v>
      </c>
      <c r="L1171" s="193">
        <v>154300.2409</v>
      </c>
      <c r="M1171" s="193">
        <v>270025.4215</v>
      </c>
      <c r="N1171" s="193">
        <v>190110.32079999999</v>
      </c>
      <c r="O1171" s="193">
        <v>332693.0613</v>
      </c>
      <c r="P1171" s="193">
        <v>226594.56359999999</v>
      </c>
      <c r="Q1171" s="193">
        <v>396540.48629999999</v>
      </c>
      <c r="R1171" s="193">
        <v>250446.2568</v>
      </c>
      <c r="S1171" s="193">
        <v>438280.94929999998</v>
      </c>
      <c r="T1171" s="193">
        <v>272392.53110000002</v>
      </c>
      <c r="U1171" s="193">
        <v>476686.92950000003</v>
      </c>
    </row>
    <row r="1172" spans="1:21" x14ac:dyDescent="0.25">
      <c r="A1172" s="192" t="s">
        <v>660</v>
      </c>
      <c r="B1172" s="192" t="s">
        <v>96</v>
      </c>
      <c r="C1172" s="192" t="s">
        <v>251</v>
      </c>
      <c r="D1172" s="192" t="s">
        <v>462</v>
      </c>
      <c r="E1172" s="192" t="s">
        <v>592</v>
      </c>
      <c r="F1172" s="192" t="s">
        <v>656</v>
      </c>
      <c r="G1172" s="192" t="s">
        <v>6</v>
      </c>
      <c r="H1172" s="193">
        <v>86474.120800000004</v>
      </c>
      <c r="I1172" s="193">
        <v>151329.7114</v>
      </c>
      <c r="J1172" s="193">
        <v>117367.8061</v>
      </c>
      <c r="K1172" s="193">
        <v>205393.66070000001</v>
      </c>
      <c r="L1172" s="193">
        <v>148173.72200000001</v>
      </c>
      <c r="M1172" s="193">
        <v>259304.0134</v>
      </c>
      <c r="N1172" s="193">
        <v>194827.8106</v>
      </c>
      <c r="O1172" s="193">
        <v>340948.66859999998</v>
      </c>
      <c r="P1172" s="193">
        <v>240968.68340000001</v>
      </c>
      <c r="Q1172" s="193">
        <v>421695.19589999999</v>
      </c>
      <c r="R1172" s="193">
        <v>271159.02519999997</v>
      </c>
      <c r="S1172" s="193">
        <v>474528.2941</v>
      </c>
      <c r="T1172" s="193">
        <v>300893.17499999999</v>
      </c>
      <c r="U1172" s="193">
        <v>526563.05619999999</v>
      </c>
    </row>
    <row r="1173" spans="1:21" x14ac:dyDescent="0.25">
      <c r="A1173" s="192" t="s">
        <v>660</v>
      </c>
      <c r="B1173" s="192" t="s">
        <v>96</v>
      </c>
      <c r="C1173" s="192" t="s">
        <v>251</v>
      </c>
      <c r="D1173" s="192" t="s">
        <v>462</v>
      </c>
      <c r="E1173" s="192" t="s">
        <v>592</v>
      </c>
      <c r="F1173" s="192" t="s">
        <v>657</v>
      </c>
      <c r="G1173" s="192" t="s">
        <v>4</v>
      </c>
      <c r="H1173" s="193">
        <v>98614.656099999993</v>
      </c>
      <c r="I1173" s="193">
        <v>157783.45209999999</v>
      </c>
      <c r="J1173" s="193">
        <v>138060.51850000001</v>
      </c>
      <c r="K1173" s="193">
        <v>220896.83290000001</v>
      </c>
      <c r="L1173" s="193">
        <v>177506.38089999999</v>
      </c>
      <c r="M1173" s="193">
        <v>284010.21370000002</v>
      </c>
      <c r="N1173" s="193">
        <v>236675.1746</v>
      </c>
      <c r="O1173" s="193">
        <v>378680.28499999997</v>
      </c>
      <c r="P1173" s="193">
        <v>295843.9682</v>
      </c>
      <c r="Q1173" s="193">
        <v>473350.35619999998</v>
      </c>
      <c r="R1173" s="193">
        <v>335289.83069999999</v>
      </c>
      <c r="S1173" s="193">
        <v>536463.73699999996</v>
      </c>
      <c r="T1173" s="193">
        <v>374735.69309999997</v>
      </c>
      <c r="U1173" s="193">
        <v>599577.11789999995</v>
      </c>
    </row>
    <row r="1174" spans="1:21" x14ac:dyDescent="0.25">
      <c r="A1174" s="192" t="s">
        <v>660</v>
      </c>
      <c r="B1174" s="192" t="s">
        <v>96</v>
      </c>
      <c r="C1174" s="192" t="s">
        <v>251</v>
      </c>
      <c r="D1174" s="192" t="s">
        <v>462</v>
      </c>
      <c r="E1174" s="192" t="s">
        <v>254</v>
      </c>
      <c r="F1174" s="192" t="s">
        <v>654</v>
      </c>
      <c r="G1174" s="192" t="s">
        <v>56</v>
      </c>
      <c r="H1174" s="193">
        <v>111082.62450000001</v>
      </c>
      <c r="I1174" s="193">
        <v>194394.59280000001</v>
      </c>
      <c r="J1174" s="193">
        <v>144160.37059999999</v>
      </c>
      <c r="K1174" s="193">
        <v>252280.64859999999</v>
      </c>
      <c r="L1174" s="193">
        <v>172864.66</v>
      </c>
      <c r="M1174" s="193">
        <v>302513.15490000002</v>
      </c>
      <c r="N1174" s="193">
        <v>206739.60990000001</v>
      </c>
      <c r="O1174" s="193">
        <v>361794.3173</v>
      </c>
      <c r="P1174" s="193">
        <v>243917.43960000001</v>
      </c>
      <c r="Q1174" s="193">
        <v>426855.51919999998</v>
      </c>
      <c r="R1174" s="193">
        <v>267551.99650000001</v>
      </c>
      <c r="S1174" s="193">
        <v>468215.9939</v>
      </c>
      <c r="T1174" s="193">
        <v>288987.22580000001</v>
      </c>
      <c r="U1174" s="193">
        <v>505727.64529999997</v>
      </c>
    </row>
    <row r="1175" spans="1:21" x14ac:dyDescent="0.25">
      <c r="A1175" s="192" t="s">
        <v>660</v>
      </c>
      <c r="B1175" s="192" t="s">
        <v>96</v>
      </c>
      <c r="C1175" s="192" t="s">
        <v>251</v>
      </c>
      <c r="D1175" s="192" t="s">
        <v>462</v>
      </c>
      <c r="E1175" s="192" t="s">
        <v>254</v>
      </c>
      <c r="F1175" s="192" t="s">
        <v>655</v>
      </c>
      <c r="G1175" s="192" t="s">
        <v>5</v>
      </c>
      <c r="H1175" s="193">
        <v>95858.473599999998</v>
      </c>
      <c r="I1175" s="193">
        <v>167752.32879999999</v>
      </c>
      <c r="J1175" s="193">
        <v>125981.5183</v>
      </c>
      <c r="K1175" s="193">
        <v>220467.65710000001</v>
      </c>
      <c r="L1175" s="193">
        <v>153522.5111</v>
      </c>
      <c r="M1175" s="193">
        <v>268664.39439999999</v>
      </c>
      <c r="N1175" s="193">
        <v>189011.67980000001</v>
      </c>
      <c r="O1175" s="193">
        <v>330770.43959999998</v>
      </c>
      <c r="P1175" s="193">
        <v>225205.39989999999</v>
      </c>
      <c r="Q1175" s="193">
        <v>394109.4498</v>
      </c>
      <c r="R1175" s="193">
        <v>248874.9227</v>
      </c>
      <c r="S1175" s="193">
        <v>435531.11469999998</v>
      </c>
      <c r="T1175" s="193">
        <v>270631.10920000001</v>
      </c>
      <c r="U1175" s="193">
        <v>473604.4412</v>
      </c>
    </row>
    <row r="1176" spans="1:21" x14ac:dyDescent="0.25">
      <c r="A1176" s="192" t="s">
        <v>660</v>
      </c>
      <c r="B1176" s="192" t="s">
        <v>96</v>
      </c>
      <c r="C1176" s="192" t="s">
        <v>251</v>
      </c>
      <c r="D1176" s="192" t="s">
        <v>462</v>
      </c>
      <c r="E1176" s="192" t="s">
        <v>254</v>
      </c>
      <c r="F1176" s="192" t="s">
        <v>656</v>
      </c>
      <c r="G1176" s="192" t="s">
        <v>6</v>
      </c>
      <c r="H1176" s="193">
        <v>86399.635899999994</v>
      </c>
      <c r="I1176" s="193">
        <v>151199.36290000001</v>
      </c>
      <c r="J1176" s="193">
        <v>117340.52650000001</v>
      </c>
      <c r="K1176" s="193">
        <v>205345.92129999999</v>
      </c>
      <c r="L1176" s="193">
        <v>148195.476</v>
      </c>
      <c r="M1176" s="193">
        <v>259342.08300000001</v>
      </c>
      <c r="N1176" s="193">
        <v>194913.84</v>
      </c>
      <c r="O1176" s="193">
        <v>341099.22009999998</v>
      </c>
      <c r="P1176" s="193">
        <v>241129.68</v>
      </c>
      <c r="Q1176" s="193">
        <v>421976.94</v>
      </c>
      <c r="R1176" s="193">
        <v>271381.88</v>
      </c>
      <c r="S1176" s="193">
        <v>474918.29009999998</v>
      </c>
      <c r="T1176" s="193">
        <v>301187.39199999999</v>
      </c>
      <c r="U1176" s="193">
        <v>527077.93599999999</v>
      </c>
    </row>
    <row r="1177" spans="1:21" x14ac:dyDescent="0.25">
      <c r="A1177" s="192" t="s">
        <v>660</v>
      </c>
      <c r="B1177" s="192" t="s">
        <v>96</v>
      </c>
      <c r="C1177" s="192" t="s">
        <v>251</v>
      </c>
      <c r="D1177" s="192" t="s">
        <v>462</v>
      </c>
      <c r="E1177" s="192" t="s">
        <v>254</v>
      </c>
      <c r="F1177" s="192" t="s">
        <v>657</v>
      </c>
      <c r="G1177" s="192" t="s">
        <v>4</v>
      </c>
      <c r="H1177" s="193">
        <v>98003.085600000006</v>
      </c>
      <c r="I1177" s="193">
        <v>156804.93909999999</v>
      </c>
      <c r="J1177" s="193">
        <v>137204.31969999999</v>
      </c>
      <c r="K1177" s="193">
        <v>219526.9148</v>
      </c>
      <c r="L1177" s="193">
        <v>176405.554</v>
      </c>
      <c r="M1177" s="193">
        <v>282248.89049999998</v>
      </c>
      <c r="N1177" s="193">
        <v>235207.40520000001</v>
      </c>
      <c r="O1177" s="193">
        <v>376331.85399999999</v>
      </c>
      <c r="P1177" s="193">
        <v>294009.25650000002</v>
      </c>
      <c r="Q1177" s="193">
        <v>470414.8174</v>
      </c>
      <c r="R1177" s="193">
        <v>333210.49070000002</v>
      </c>
      <c r="S1177" s="193">
        <v>533136.79319999996</v>
      </c>
      <c r="T1177" s="193">
        <v>372411.72499999998</v>
      </c>
      <c r="U1177" s="193">
        <v>595858.76879999996</v>
      </c>
    </row>
    <row r="1178" spans="1:21" x14ac:dyDescent="0.25">
      <c r="A1178" s="192" t="s">
        <v>660</v>
      </c>
      <c r="B1178" s="192" t="s">
        <v>96</v>
      </c>
      <c r="C1178" s="192" t="s">
        <v>255</v>
      </c>
      <c r="D1178" s="192" t="s">
        <v>463</v>
      </c>
      <c r="E1178" s="192" t="s">
        <v>256</v>
      </c>
      <c r="F1178" s="192" t="s">
        <v>654</v>
      </c>
      <c r="G1178" s="192" t="s">
        <v>56</v>
      </c>
      <c r="H1178" s="193">
        <v>106698.626</v>
      </c>
      <c r="I1178" s="193">
        <v>186722.5955</v>
      </c>
      <c r="J1178" s="193">
        <v>138459.78279999999</v>
      </c>
      <c r="K1178" s="193">
        <v>242304.61979999999</v>
      </c>
      <c r="L1178" s="193">
        <v>166021.65659999999</v>
      </c>
      <c r="M1178" s="193">
        <v>290537.89899999998</v>
      </c>
      <c r="N1178" s="193">
        <v>198544.60620000001</v>
      </c>
      <c r="O1178" s="193">
        <v>347453.06069999997</v>
      </c>
      <c r="P1178" s="193">
        <v>234239.2403</v>
      </c>
      <c r="Q1178" s="193">
        <v>409918.6704</v>
      </c>
      <c r="R1178" s="193">
        <v>256931.88010000001</v>
      </c>
      <c r="S1178" s="193">
        <v>449630.79019999999</v>
      </c>
      <c r="T1178" s="193">
        <v>277505.78269999998</v>
      </c>
      <c r="U1178" s="193">
        <v>485635.11969999998</v>
      </c>
    </row>
    <row r="1179" spans="1:21" x14ac:dyDescent="0.25">
      <c r="A1179" s="192" t="s">
        <v>660</v>
      </c>
      <c r="B1179" s="192" t="s">
        <v>96</v>
      </c>
      <c r="C1179" s="192" t="s">
        <v>255</v>
      </c>
      <c r="D1179" s="192" t="s">
        <v>463</v>
      </c>
      <c r="E1179" s="192" t="s">
        <v>256</v>
      </c>
      <c r="F1179" s="192" t="s">
        <v>655</v>
      </c>
      <c r="G1179" s="192" t="s">
        <v>5</v>
      </c>
      <c r="H1179" s="193">
        <v>92122.311700000006</v>
      </c>
      <c r="I1179" s="193">
        <v>161214.04560000001</v>
      </c>
      <c r="J1179" s="193">
        <v>121054.499</v>
      </c>
      <c r="K1179" s="193">
        <v>211845.37330000001</v>
      </c>
      <c r="L1179" s="193">
        <v>147502.57829999999</v>
      </c>
      <c r="M1179" s="193">
        <v>258129.51199999999</v>
      </c>
      <c r="N1179" s="193">
        <v>181571.0564</v>
      </c>
      <c r="O1179" s="193">
        <v>317749.34869999997</v>
      </c>
      <c r="P1179" s="193">
        <v>216323.45800000001</v>
      </c>
      <c r="Q1179" s="193">
        <v>378566.05160000001</v>
      </c>
      <c r="R1179" s="193">
        <v>239052.01740000001</v>
      </c>
      <c r="S1179" s="193">
        <v>418341.03039999999</v>
      </c>
      <c r="T1179" s="193">
        <v>259938.6367</v>
      </c>
      <c r="U1179" s="193">
        <v>454892.61410000001</v>
      </c>
    </row>
    <row r="1180" spans="1:21" x14ac:dyDescent="0.25">
      <c r="A1180" s="192" t="s">
        <v>660</v>
      </c>
      <c r="B1180" s="192" t="s">
        <v>96</v>
      </c>
      <c r="C1180" s="192" t="s">
        <v>255</v>
      </c>
      <c r="D1180" s="192" t="s">
        <v>463</v>
      </c>
      <c r="E1180" s="192" t="s">
        <v>256</v>
      </c>
      <c r="F1180" s="192" t="s">
        <v>656</v>
      </c>
      <c r="G1180" s="192" t="s">
        <v>6</v>
      </c>
      <c r="H1180" s="193">
        <v>83086.589000000007</v>
      </c>
      <c r="I1180" s="193">
        <v>145401.53080000001</v>
      </c>
      <c r="J1180" s="193">
        <v>112856.25930000001</v>
      </c>
      <c r="K1180" s="193">
        <v>197498.45379999999</v>
      </c>
      <c r="L1180" s="193">
        <v>142543.64569999999</v>
      </c>
      <c r="M1180" s="193">
        <v>249451.38010000001</v>
      </c>
      <c r="N1180" s="193">
        <v>187492.11429999999</v>
      </c>
      <c r="O1180" s="193">
        <v>328111.20020000002</v>
      </c>
      <c r="P1180" s="193">
        <v>231959.4431</v>
      </c>
      <c r="Q1180" s="193">
        <v>405929.02539999998</v>
      </c>
      <c r="R1180" s="193">
        <v>261069.72889999999</v>
      </c>
      <c r="S1180" s="193">
        <v>456872.02539999998</v>
      </c>
      <c r="T1180" s="193">
        <v>289752.3346</v>
      </c>
      <c r="U1180" s="193">
        <v>507066.58559999999</v>
      </c>
    </row>
    <row r="1181" spans="1:21" x14ac:dyDescent="0.25">
      <c r="A1181" s="192" t="s">
        <v>660</v>
      </c>
      <c r="B1181" s="192" t="s">
        <v>96</v>
      </c>
      <c r="C1181" s="192" t="s">
        <v>255</v>
      </c>
      <c r="D1181" s="192" t="s">
        <v>463</v>
      </c>
      <c r="E1181" s="192" t="s">
        <v>256</v>
      </c>
      <c r="F1181" s="192" t="s">
        <v>657</v>
      </c>
      <c r="G1181" s="192" t="s">
        <v>4</v>
      </c>
      <c r="H1181" s="193">
        <v>94136.460900000005</v>
      </c>
      <c r="I1181" s="193">
        <v>150618.33979999999</v>
      </c>
      <c r="J1181" s="193">
        <v>131791.0453</v>
      </c>
      <c r="K1181" s="193">
        <v>210865.67559999999</v>
      </c>
      <c r="L1181" s="193">
        <v>169445.62969999999</v>
      </c>
      <c r="M1181" s="193">
        <v>271113.01160000003</v>
      </c>
      <c r="N1181" s="193">
        <v>225927.50630000001</v>
      </c>
      <c r="O1181" s="193">
        <v>361484.01539999997</v>
      </c>
      <c r="P1181" s="193">
        <v>282409.38280000002</v>
      </c>
      <c r="Q1181" s="193">
        <v>451855.01929999999</v>
      </c>
      <c r="R1181" s="193">
        <v>320063.96720000001</v>
      </c>
      <c r="S1181" s="193">
        <v>512102.3553</v>
      </c>
      <c r="T1181" s="193">
        <v>357718.55160000001</v>
      </c>
      <c r="U1181" s="193">
        <v>572349.69110000005</v>
      </c>
    </row>
    <row r="1182" spans="1:21" x14ac:dyDescent="0.25">
      <c r="A1182" s="192" t="s">
        <v>660</v>
      </c>
      <c r="B1182" s="192" t="s">
        <v>96</v>
      </c>
      <c r="C1182" s="192" t="s">
        <v>255</v>
      </c>
      <c r="D1182" s="192" t="s">
        <v>463</v>
      </c>
      <c r="E1182" s="192" t="s">
        <v>257</v>
      </c>
      <c r="F1182" s="192" t="s">
        <v>654</v>
      </c>
      <c r="G1182" s="192" t="s">
        <v>56</v>
      </c>
      <c r="H1182" s="193">
        <v>106647.26700000001</v>
      </c>
      <c r="I1182" s="193">
        <v>186632.71729999999</v>
      </c>
      <c r="J1182" s="193">
        <v>138356.41080000001</v>
      </c>
      <c r="K1182" s="193">
        <v>242123.71890000001</v>
      </c>
      <c r="L1182" s="193">
        <v>165873.4711</v>
      </c>
      <c r="M1182" s="193">
        <v>290278.57459999999</v>
      </c>
      <c r="N1182" s="193">
        <v>198331.02429999999</v>
      </c>
      <c r="O1182" s="193">
        <v>347079.29259999999</v>
      </c>
      <c r="P1182" s="193">
        <v>233955.95499999999</v>
      </c>
      <c r="Q1182" s="193">
        <v>409422.92129999999</v>
      </c>
      <c r="R1182" s="193">
        <v>256607.49600000001</v>
      </c>
      <c r="S1182" s="193">
        <v>449063.11800000002</v>
      </c>
      <c r="T1182" s="193">
        <v>277120.85139999999</v>
      </c>
      <c r="U1182" s="193">
        <v>484961.48989999999</v>
      </c>
    </row>
    <row r="1183" spans="1:21" x14ac:dyDescent="0.25">
      <c r="A1183" s="192" t="s">
        <v>660</v>
      </c>
      <c r="B1183" s="192" t="s">
        <v>96</v>
      </c>
      <c r="C1183" s="192" t="s">
        <v>255</v>
      </c>
      <c r="D1183" s="192" t="s">
        <v>463</v>
      </c>
      <c r="E1183" s="192" t="s">
        <v>257</v>
      </c>
      <c r="F1183" s="192" t="s">
        <v>655</v>
      </c>
      <c r="G1183" s="192" t="s">
        <v>5</v>
      </c>
      <c r="H1183" s="193">
        <v>92232.911600000007</v>
      </c>
      <c r="I1183" s="193">
        <v>161407.59539999999</v>
      </c>
      <c r="J1183" s="193">
        <v>121144.5189</v>
      </c>
      <c r="K1183" s="193">
        <v>212002.9081</v>
      </c>
      <c r="L1183" s="193">
        <v>147560.16020000001</v>
      </c>
      <c r="M1183" s="193">
        <v>258230.28039999999</v>
      </c>
      <c r="N1183" s="193">
        <v>181546.06950000001</v>
      </c>
      <c r="O1183" s="193">
        <v>317705.6214</v>
      </c>
      <c r="P1183" s="193">
        <v>216239.23689999999</v>
      </c>
      <c r="Q1183" s="193">
        <v>378418.66450000001</v>
      </c>
      <c r="R1183" s="193">
        <v>238934.3732</v>
      </c>
      <c r="S1183" s="193">
        <v>418135.1532</v>
      </c>
      <c r="T1183" s="193">
        <v>259774.88759999999</v>
      </c>
      <c r="U1183" s="193">
        <v>454606.05339999998</v>
      </c>
    </row>
    <row r="1184" spans="1:21" x14ac:dyDescent="0.25">
      <c r="A1184" s="192" t="s">
        <v>660</v>
      </c>
      <c r="B1184" s="192" t="s">
        <v>96</v>
      </c>
      <c r="C1184" s="192" t="s">
        <v>255</v>
      </c>
      <c r="D1184" s="192" t="s">
        <v>463</v>
      </c>
      <c r="E1184" s="192" t="s">
        <v>257</v>
      </c>
      <c r="F1184" s="192" t="s">
        <v>656</v>
      </c>
      <c r="G1184" s="192" t="s">
        <v>6</v>
      </c>
      <c r="H1184" s="193">
        <v>83365.754100000006</v>
      </c>
      <c r="I1184" s="193">
        <v>145890.06969999999</v>
      </c>
      <c r="J1184" s="193">
        <v>113285.58990000001</v>
      </c>
      <c r="K1184" s="193">
        <v>198249.7824</v>
      </c>
      <c r="L1184" s="193">
        <v>143124.0563</v>
      </c>
      <c r="M1184" s="193">
        <v>250467.09849999999</v>
      </c>
      <c r="N1184" s="193">
        <v>188294.50709999999</v>
      </c>
      <c r="O1184" s="193">
        <v>329515.38740000001</v>
      </c>
      <c r="P1184" s="193">
        <v>232989.16390000001</v>
      </c>
      <c r="Q1184" s="193">
        <v>407731.0368</v>
      </c>
      <c r="R1184" s="193">
        <v>262256.94170000002</v>
      </c>
      <c r="S1184" s="193">
        <v>458949.64809999999</v>
      </c>
      <c r="T1184" s="193">
        <v>291101.7916</v>
      </c>
      <c r="U1184" s="193">
        <v>509428.13530000002</v>
      </c>
    </row>
    <row r="1185" spans="1:21" x14ac:dyDescent="0.25">
      <c r="A1185" s="192" t="s">
        <v>660</v>
      </c>
      <c r="B1185" s="192" t="s">
        <v>96</v>
      </c>
      <c r="C1185" s="192" t="s">
        <v>255</v>
      </c>
      <c r="D1185" s="192" t="s">
        <v>463</v>
      </c>
      <c r="E1185" s="192" t="s">
        <v>257</v>
      </c>
      <c r="F1185" s="192" t="s">
        <v>657</v>
      </c>
      <c r="G1185" s="192" t="s">
        <v>4</v>
      </c>
      <c r="H1185" s="193">
        <v>94095.023700000005</v>
      </c>
      <c r="I1185" s="193">
        <v>150552.04010000001</v>
      </c>
      <c r="J1185" s="193">
        <v>131733.03320000001</v>
      </c>
      <c r="K1185" s="193">
        <v>210772.85620000001</v>
      </c>
      <c r="L1185" s="193">
        <v>169371.04259999999</v>
      </c>
      <c r="M1185" s="193">
        <v>270993.67229999998</v>
      </c>
      <c r="N1185" s="193">
        <v>225828.05679999999</v>
      </c>
      <c r="O1185" s="193">
        <v>361324.89630000002</v>
      </c>
      <c r="P1185" s="193">
        <v>282285.0711</v>
      </c>
      <c r="Q1185" s="193">
        <v>451656.12030000001</v>
      </c>
      <c r="R1185" s="193">
        <v>319923.08059999999</v>
      </c>
      <c r="S1185" s="193">
        <v>511876.93640000001</v>
      </c>
      <c r="T1185" s="193">
        <v>357561.09</v>
      </c>
      <c r="U1185" s="193">
        <v>572097.75249999994</v>
      </c>
    </row>
    <row r="1186" spans="1:21" x14ac:dyDescent="0.25">
      <c r="A1186" s="192" t="s">
        <v>660</v>
      </c>
      <c r="B1186" s="192" t="s">
        <v>96</v>
      </c>
      <c r="C1186" s="192" t="s">
        <v>255</v>
      </c>
      <c r="D1186" s="192" t="s">
        <v>463</v>
      </c>
      <c r="E1186" s="192" t="s">
        <v>258</v>
      </c>
      <c r="F1186" s="192" t="s">
        <v>654</v>
      </c>
      <c r="G1186" s="192" t="s">
        <v>56</v>
      </c>
      <c r="H1186" s="193">
        <v>104599.65730000001</v>
      </c>
      <c r="I1186" s="193">
        <v>183049.40040000001</v>
      </c>
      <c r="J1186" s="193">
        <v>135573.64799999999</v>
      </c>
      <c r="K1186" s="193">
        <v>237253.8841</v>
      </c>
      <c r="L1186" s="193">
        <v>162453.85690000001</v>
      </c>
      <c r="M1186" s="193">
        <v>284294.24969999999</v>
      </c>
      <c r="N1186" s="193">
        <v>194117.10680000001</v>
      </c>
      <c r="O1186" s="193">
        <v>339704.93680000002</v>
      </c>
      <c r="P1186" s="193">
        <v>228877.35579999999</v>
      </c>
      <c r="Q1186" s="193">
        <v>400535.37270000001</v>
      </c>
      <c r="R1186" s="193">
        <v>250990.17850000001</v>
      </c>
      <c r="S1186" s="193">
        <v>439232.81229999999</v>
      </c>
      <c r="T1186" s="193">
        <v>270935.45250000001</v>
      </c>
      <c r="U1186" s="193">
        <v>474137.04180000001</v>
      </c>
    </row>
    <row r="1187" spans="1:21" x14ac:dyDescent="0.25">
      <c r="A1187" s="192" t="s">
        <v>660</v>
      </c>
      <c r="B1187" s="192" t="s">
        <v>96</v>
      </c>
      <c r="C1187" s="192" t="s">
        <v>255</v>
      </c>
      <c r="D1187" s="192" t="s">
        <v>463</v>
      </c>
      <c r="E1187" s="192" t="s">
        <v>258</v>
      </c>
      <c r="F1187" s="192" t="s">
        <v>655</v>
      </c>
      <c r="G1187" s="192" t="s">
        <v>5</v>
      </c>
      <c r="H1187" s="193">
        <v>90995.097399999999</v>
      </c>
      <c r="I1187" s="193">
        <v>159241.42050000001</v>
      </c>
      <c r="J1187" s="193">
        <v>119328.7167</v>
      </c>
      <c r="K1187" s="193">
        <v>208825.25409999999</v>
      </c>
      <c r="L1187" s="193">
        <v>145169.38399999999</v>
      </c>
      <c r="M1187" s="193">
        <v>254046.42189999999</v>
      </c>
      <c r="N1187" s="193">
        <v>178275.12710000001</v>
      </c>
      <c r="O1187" s="193">
        <v>311981.47240000003</v>
      </c>
      <c r="P1187" s="193">
        <v>212155.95920000001</v>
      </c>
      <c r="Q1187" s="193">
        <v>371272.92859999998</v>
      </c>
      <c r="R1187" s="193">
        <v>234338.00659999999</v>
      </c>
      <c r="S1187" s="193">
        <v>410091.51150000002</v>
      </c>
      <c r="T1187" s="193">
        <v>254654.3616</v>
      </c>
      <c r="U1187" s="193">
        <v>445645.13270000002</v>
      </c>
    </row>
    <row r="1188" spans="1:21" x14ac:dyDescent="0.25">
      <c r="A1188" s="192" t="s">
        <v>660</v>
      </c>
      <c r="B1188" s="192" t="s">
        <v>96</v>
      </c>
      <c r="C1188" s="192" t="s">
        <v>255</v>
      </c>
      <c r="D1188" s="192" t="s">
        <v>463</v>
      </c>
      <c r="E1188" s="192" t="s">
        <v>258</v>
      </c>
      <c r="F1188" s="192" t="s">
        <v>656</v>
      </c>
      <c r="G1188" s="192" t="s">
        <v>6</v>
      </c>
      <c r="H1188" s="193">
        <v>82863.132299999997</v>
      </c>
      <c r="I1188" s="193">
        <v>145010.48149999999</v>
      </c>
      <c r="J1188" s="193">
        <v>112774.4176</v>
      </c>
      <c r="K1188" s="193">
        <v>197355.23079999999</v>
      </c>
      <c r="L1188" s="193">
        <v>142608.90470000001</v>
      </c>
      <c r="M1188" s="193">
        <v>249565.58309999999</v>
      </c>
      <c r="N1188" s="193">
        <v>187750.19820000001</v>
      </c>
      <c r="O1188" s="193">
        <v>328562.8469</v>
      </c>
      <c r="P1188" s="193">
        <v>232442.42790000001</v>
      </c>
      <c r="Q1188" s="193">
        <v>406774.2488</v>
      </c>
      <c r="R1188" s="193">
        <v>261738.28760000001</v>
      </c>
      <c r="S1188" s="193">
        <v>458042.00339999999</v>
      </c>
      <c r="T1188" s="193">
        <v>290634.97940000001</v>
      </c>
      <c r="U1188" s="193">
        <v>508611.21389999997</v>
      </c>
    </row>
    <row r="1189" spans="1:21" x14ac:dyDescent="0.25">
      <c r="A1189" s="192" t="s">
        <v>660</v>
      </c>
      <c r="B1189" s="192" t="s">
        <v>96</v>
      </c>
      <c r="C1189" s="192" t="s">
        <v>255</v>
      </c>
      <c r="D1189" s="192" t="s">
        <v>463</v>
      </c>
      <c r="E1189" s="192" t="s">
        <v>258</v>
      </c>
      <c r="F1189" s="192" t="s">
        <v>657</v>
      </c>
      <c r="G1189" s="192" t="s">
        <v>4</v>
      </c>
      <c r="H1189" s="193">
        <v>92301.745899999994</v>
      </c>
      <c r="I1189" s="193">
        <v>147682.79560000001</v>
      </c>
      <c r="J1189" s="193">
        <v>129222.4443</v>
      </c>
      <c r="K1189" s="193">
        <v>206755.91380000001</v>
      </c>
      <c r="L1189" s="193">
        <v>166143.14259999999</v>
      </c>
      <c r="M1189" s="193">
        <v>265829.03210000001</v>
      </c>
      <c r="N1189" s="193">
        <v>221524.19010000001</v>
      </c>
      <c r="O1189" s="193">
        <v>354438.7095</v>
      </c>
      <c r="P1189" s="193">
        <v>276905.23759999999</v>
      </c>
      <c r="Q1189" s="193">
        <v>443048.38679999998</v>
      </c>
      <c r="R1189" s="193">
        <v>313825.93599999999</v>
      </c>
      <c r="S1189" s="193">
        <v>502121.505</v>
      </c>
      <c r="T1189" s="193">
        <v>350746.63429999998</v>
      </c>
      <c r="U1189" s="193">
        <v>561194.62320000003</v>
      </c>
    </row>
    <row r="1190" spans="1:21" ht="30" x14ac:dyDescent="0.25">
      <c r="A1190" s="192" t="s">
        <v>660</v>
      </c>
      <c r="B1190" s="192" t="s">
        <v>96</v>
      </c>
      <c r="C1190" s="192" t="s">
        <v>255</v>
      </c>
      <c r="D1190" s="192" t="s">
        <v>463</v>
      </c>
      <c r="E1190" s="192" t="s">
        <v>259</v>
      </c>
      <c r="F1190" s="192" t="s">
        <v>654</v>
      </c>
      <c r="G1190" s="192" t="s">
        <v>56</v>
      </c>
      <c r="H1190" s="193">
        <v>111082.62450000001</v>
      </c>
      <c r="I1190" s="193">
        <v>194394.59280000001</v>
      </c>
      <c r="J1190" s="193">
        <v>144160.37059999999</v>
      </c>
      <c r="K1190" s="193">
        <v>252280.64859999999</v>
      </c>
      <c r="L1190" s="193">
        <v>172864.66</v>
      </c>
      <c r="M1190" s="193">
        <v>302513.15490000002</v>
      </c>
      <c r="N1190" s="193">
        <v>206739.60990000001</v>
      </c>
      <c r="O1190" s="193">
        <v>361794.3173</v>
      </c>
      <c r="P1190" s="193">
        <v>243917.43960000001</v>
      </c>
      <c r="Q1190" s="193">
        <v>426855.51919999998</v>
      </c>
      <c r="R1190" s="193">
        <v>267551.99650000001</v>
      </c>
      <c r="S1190" s="193">
        <v>468215.9939</v>
      </c>
      <c r="T1190" s="193">
        <v>288987.22580000001</v>
      </c>
      <c r="U1190" s="193">
        <v>505727.64529999997</v>
      </c>
    </row>
    <row r="1191" spans="1:21" ht="30" x14ac:dyDescent="0.25">
      <c r="A1191" s="192" t="s">
        <v>660</v>
      </c>
      <c r="B1191" s="192" t="s">
        <v>96</v>
      </c>
      <c r="C1191" s="192" t="s">
        <v>255</v>
      </c>
      <c r="D1191" s="192" t="s">
        <v>463</v>
      </c>
      <c r="E1191" s="192" t="s">
        <v>259</v>
      </c>
      <c r="F1191" s="192" t="s">
        <v>655</v>
      </c>
      <c r="G1191" s="192" t="s">
        <v>5</v>
      </c>
      <c r="H1191" s="193">
        <v>95858.473599999998</v>
      </c>
      <c r="I1191" s="193">
        <v>167752.32879999999</v>
      </c>
      <c r="J1191" s="193">
        <v>125981.5183</v>
      </c>
      <c r="K1191" s="193">
        <v>220467.65710000001</v>
      </c>
      <c r="L1191" s="193">
        <v>153522.5111</v>
      </c>
      <c r="M1191" s="193">
        <v>268664.39439999999</v>
      </c>
      <c r="N1191" s="193">
        <v>189011.67980000001</v>
      </c>
      <c r="O1191" s="193">
        <v>330770.43959999998</v>
      </c>
      <c r="P1191" s="193">
        <v>225205.39989999999</v>
      </c>
      <c r="Q1191" s="193">
        <v>394109.4498</v>
      </c>
      <c r="R1191" s="193">
        <v>248874.9227</v>
      </c>
      <c r="S1191" s="193">
        <v>435531.11469999998</v>
      </c>
      <c r="T1191" s="193">
        <v>270631.10920000001</v>
      </c>
      <c r="U1191" s="193">
        <v>473604.4412</v>
      </c>
    </row>
    <row r="1192" spans="1:21" ht="30" x14ac:dyDescent="0.25">
      <c r="A1192" s="192" t="s">
        <v>660</v>
      </c>
      <c r="B1192" s="192" t="s">
        <v>96</v>
      </c>
      <c r="C1192" s="192" t="s">
        <v>255</v>
      </c>
      <c r="D1192" s="192" t="s">
        <v>463</v>
      </c>
      <c r="E1192" s="192" t="s">
        <v>259</v>
      </c>
      <c r="F1192" s="192" t="s">
        <v>656</v>
      </c>
      <c r="G1192" s="192" t="s">
        <v>6</v>
      </c>
      <c r="H1192" s="193">
        <v>86399.635899999994</v>
      </c>
      <c r="I1192" s="193">
        <v>151199.36290000001</v>
      </c>
      <c r="J1192" s="193">
        <v>117340.52650000001</v>
      </c>
      <c r="K1192" s="193">
        <v>205345.92129999999</v>
      </c>
      <c r="L1192" s="193">
        <v>148195.476</v>
      </c>
      <c r="M1192" s="193">
        <v>259342.08300000001</v>
      </c>
      <c r="N1192" s="193">
        <v>194913.84</v>
      </c>
      <c r="O1192" s="193">
        <v>341099.22009999998</v>
      </c>
      <c r="P1192" s="193">
        <v>241129.68</v>
      </c>
      <c r="Q1192" s="193">
        <v>421976.94</v>
      </c>
      <c r="R1192" s="193">
        <v>271381.88</v>
      </c>
      <c r="S1192" s="193">
        <v>474918.29009999998</v>
      </c>
      <c r="T1192" s="193">
        <v>301187.39199999999</v>
      </c>
      <c r="U1192" s="193">
        <v>527077.93599999999</v>
      </c>
    </row>
    <row r="1193" spans="1:21" ht="30" x14ac:dyDescent="0.25">
      <c r="A1193" s="192" t="s">
        <v>660</v>
      </c>
      <c r="B1193" s="192" t="s">
        <v>96</v>
      </c>
      <c r="C1193" s="192" t="s">
        <v>255</v>
      </c>
      <c r="D1193" s="192" t="s">
        <v>463</v>
      </c>
      <c r="E1193" s="192" t="s">
        <v>259</v>
      </c>
      <c r="F1193" s="192" t="s">
        <v>657</v>
      </c>
      <c r="G1193" s="192" t="s">
        <v>4</v>
      </c>
      <c r="H1193" s="193">
        <v>98003.085600000006</v>
      </c>
      <c r="I1193" s="193">
        <v>156804.93909999999</v>
      </c>
      <c r="J1193" s="193">
        <v>137204.31969999999</v>
      </c>
      <c r="K1193" s="193">
        <v>219526.9148</v>
      </c>
      <c r="L1193" s="193">
        <v>176405.554</v>
      </c>
      <c r="M1193" s="193">
        <v>282248.89049999998</v>
      </c>
      <c r="N1193" s="193">
        <v>235207.40520000001</v>
      </c>
      <c r="O1193" s="193">
        <v>376331.85399999999</v>
      </c>
      <c r="P1193" s="193">
        <v>294009.25650000002</v>
      </c>
      <c r="Q1193" s="193">
        <v>470414.8174</v>
      </c>
      <c r="R1193" s="193">
        <v>333210.49070000002</v>
      </c>
      <c r="S1193" s="193">
        <v>533136.79319999996</v>
      </c>
      <c r="T1193" s="193">
        <v>372411.72499999998</v>
      </c>
      <c r="U1193" s="193">
        <v>595858.76879999996</v>
      </c>
    </row>
    <row r="1194" spans="1:21" x14ac:dyDescent="0.25">
      <c r="A1194" s="192" t="s">
        <v>660</v>
      </c>
      <c r="B1194" s="192" t="s">
        <v>96</v>
      </c>
      <c r="C1194" s="192" t="s">
        <v>255</v>
      </c>
      <c r="D1194" s="192" t="s">
        <v>463</v>
      </c>
      <c r="E1194" s="192" t="s">
        <v>260</v>
      </c>
      <c r="F1194" s="192" t="s">
        <v>654</v>
      </c>
      <c r="G1194" s="192" t="s">
        <v>56</v>
      </c>
      <c r="H1194" s="193">
        <v>107943.8628</v>
      </c>
      <c r="I1194" s="193">
        <v>188901.7599</v>
      </c>
      <c r="J1194" s="193">
        <v>140073.75839999999</v>
      </c>
      <c r="K1194" s="193">
        <v>245129.07709999999</v>
      </c>
      <c r="L1194" s="193">
        <v>167955.6355</v>
      </c>
      <c r="M1194" s="193">
        <v>293922.36210000003</v>
      </c>
      <c r="N1194" s="193">
        <v>200855.5295</v>
      </c>
      <c r="O1194" s="193">
        <v>351497.1765</v>
      </c>
      <c r="P1194" s="193">
        <v>236963.97709999999</v>
      </c>
      <c r="Q1194" s="193">
        <v>414686.95990000002</v>
      </c>
      <c r="R1194" s="193">
        <v>259919.86550000001</v>
      </c>
      <c r="S1194" s="193">
        <v>454859.7647</v>
      </c>
      <c r="T1194" s="193">
        <v>280731.21250000002</v>
      </c>
      <c r="U1194" s="193">
        <v>491279.62190000003</v>
      </c>
    </row>
    <row r="1195" spans="1:21" x14ac:dyDescent="0.25">
      <c r="A1195" s="192" t="s">
        <v>660</v>
      </c>
      <c r="B1195" s="192" t="s">
        <v>96</v>
      </c>
      <c r="C1195" s="192" t="s">
        <v>255</v>
      </c>
      <c r="D1195" s="192" t="s">
        <v>463</v>
      </c>
      <c r="E1195" s="192" t="s">
        <v>260</v>
      </c>
      <c r="F1195" s="192" t="s">
        <v>655</v>
      </c>
      <c r="G1195" s="192" t="s">
        <v>5</v>
      </c>
      <c r="H1195" s="193">
        <v>93205.588699999993</v>
      </c>
      <c r="I1195" s="193">
        <v>163109.78020000001</v>
      </c>
      <c r="J1195" s="193">
        <v>122475.0816</v>
      </c>
      <c r="K1195" s="193">
        <v>214331.3928</v>
      </c>
      <c r="L1195" s="193">
        <v>149230.7886</v>
      </c>
      <c r="M1195" s="193">
        <v>261153.88010000001</v>
      </c>
      <c r="N1195" s="193">
        <v>183693.38380000001</v>
      </c>
      <c r="O1195" s="193">
        <v>321463.4216</v>
      </c>
      <c r="P1195" s="193">
        <v>218849.12969999999</v>
      </c>
      <c r="Q1195" s="193">
        <v>382985.97690000001</v>
      </c>
      <c r="R1195" s="193">
        <v>241841.7617</v>
      </c>
      <c r="S1195" s="193">
        <v>423223.08289999998</v>
      </c>
      <c r="T1195" s="193">
        <v>262970.24290000001</v>
      </c>
      <c r="U1195" s="193">
        <v>460197.92509999999</v>
      </c>
    </row>
    <row r="1196" spans="1:21" x14ac:dyDescent="0.25">
      <c r="A1196" s="192" t="s">
        <v>660</v>
      </c>
      <c r="B1196" s="192" t="s">
        <v>96</v>
      </c>
      <c r="C1196" s="192" t="s">
        <v>255</v>
      </c>
      <c r="D1196" s="192" t="s">
        <v>463</v>
      </c>
      <c r="E1196" s="192" t="s">
        <v>260</v>
      </c>
      <c r="F1196" s="192" t="s">
        <v>656</v>
      </c>
      <c r="G1196" s="192" t="s">
        <v>6</v>
      </c>
      <c r="H1196" s="193">
        <v>84073.055999999997</v>
      </c>
      <c r="I1196" s="193">
        <v>147127.84820000001</v>
      </c>
      <c r="J1196" s="193">
        <v>114198.81329999999</v>
      </c>
      <c r="K1196" s="193">
        <v>199847.9234</v>
      </c>
      <c r="L1196" s="193">
        <v>144241.3726</v>
      </c>
      <c r="M1196" s="193">
        <v>252422.402</v>
      </c>
      <c r="N1196" s="193">
        <v>189727.23800000001</v>
      </c>
      <c r="O1196" s="193">
        <v>332022.6666</v>
      </c>
      <c r="P1196" s="193">
        <v>234726.61739999999</v>
      </c>
      <c r="Q1196" s="193">
        <v>410771.58049999998</v>
      </c>
      <c r="R1196" s="193">
        <v>264185.66369999998</v>
      </c>
      <c r="S1196" s="193">
        <v>462324.91149999999</v>
      </c>
      <c r="T1196" s="193">
        <v>293212.27789999999</v>
      </c>
      <c r="U1196" s="193">
        <v>513121.48639999999</v>
      </c>
    </row>
    <row r="1197" spans="1:21" x14ac:dyDescent="0.25">
      <c r="A1197" s="192" t="s">
        <v>660</v>
      </c>
      <c r="B1197" s="192" t="s">
        <v>96</v>
      </c>
      <c r="C1197" s="192" t="s">
        <v>255</v>
      </c>
      <c r="D1197" s="192" t="s">
        <v>463</v>
      </c>
      <c r="E1197" s="192" t="s">
        <v>260</v>
      </c>
      <c r="F1197" s="192" t="s">
        <v>657</v>
      </c>
      <c r="G1197" s="192" t="s">
        <v>4</v>
      </c>
      <c r="H1197" s="193">
        <v>95235.293699999995</v>
      </c>
      <c r="I1197" s="193">
        <v>152376.47210000001</v>
      </c>
      <c r="J1197" s="193">
        <v>133329.4111</v>
      </c>
      <c r="K1197" s="193">
        <v>213327.06090000001</v>
      </c>
      <c r="L1197" s="193">
        <v>171423.52849999999</v>
      </c>
      <c r="M1197" s="193">
        <v>274277.64980000001</v>
      </c>
      <c r="N1197" s="193">
        <v>228564.7047</v>
      </c>
      <c r="O1197" s="193">
        <v>365703.5331</v>
      </c>
      <c r="P1197" s="193">
        <v>285705.88099999999</v>
      </c>
      <c r="Q1197" s="193">
        <v>457129.41629999998</v>
      </c>
      <c r="R1197" s="193">
        <v>323799.99839999998</v>
      </c>
      <c r="S1197" s="193">
        <v>518080.00520000001</v>
      </c>
      <c r="T1197" s="193">
        <v>361894.11589999998</v>
      </c>
      <c r="U1197" s="193">
        <v>579030.59400000004</v>
      </c>
    </row>
    <row r="1198" spans="1:21" x14ac:dyDescent="0.25">
      <c r="A1198" s="192" t="s">
        <v>660</v>
      </c>
      <c r="B1198" s="192" t="s">
        <v>96</v>
      </c>
      <c r="C1198" s="192" t="s">
        <v>83</v>
      </c>
      <c r="D1198" s="192" t="s">
        <v>464</v>
      </c>
      <c r="E1198" s="192" t="s">
        <v>82</v>
      </c>
      <c r="F1198" s="192" t="s">
        <v>654</v>
      </c>
      <c r="G1198" s="192" t="s">
        <v>56</v>
      </c>
      <c r="H1198" s="193">
        <v>108489.4368</v>
      </c>
      <c r="I1198" s="193">
        <v>189856.51439999999</v>
      </c>
      <c r="J1198" s="193">
        <v>140725.68059999999</v>
      </c>
      <c r="K1198" s="193">
        <v>246269.94099999999</v>
      </c>
      <c r="L1198" s="193">
        <v>168700.33749999999</v>
      </c>
      <c r="M1198" s="193">
        <v>295225.5907</v>
      </c>
      <c r="N1198" s="193">
        <v>201690.60709999999</v>
      </c>
      <c r="O1198" s="193">
        <v>352958.5625</v>
      </c>
      <c r="P1198" s="193">
        <v>237901.40419999999</v>
      </c>
      <c r="Q1198" s="193">
        <v>416327.45740000001</v>
      </c>
      <c r="R1198" s="193">
        <v>260927.26730000001</v>
      </c>
      <c r="S1198" s="193">
        <v>456622.71779999998</v>
      </c>
      <c r="T1198" s="193">
        <v>281766.51439999999</v>
      </c>
      <c r="U1198" s="193">
        <v>493091.40019999997</v>
      </c>
    </row>
    <row r="1199" spans="1:21" x14ac:dyDescent="0.25">
      <c r="A1199" s="192" t="s">
        <v>660</v>
      </c>
      <c r="B1199" s="192" t="s">
        <v>96</v>
      </c>
      <c r="C1199" s="192" t="s">
        <v>83</v>
      </c>
      <c r="D1199" s="192" t="s">
        <v>464</v>
      </c>
      <c r="E1199" s="192" t="s">
        <v>82</v>
      </c>
      <c r="F1199" s="192" t="s">
        <v>655</v>
      </c>
      <c r="G1199" s="192" t="s">
        <v>5</v>
      </c>
      <c r="H1199" s="193">
        <v>93913.122600000002</v>
      </c>
      <c r="I1199" s="193">
        <v>164347.9645</v>
      </c>
      <c r="J1199" s="193">
        <v>123320.39690000001</v>
      </c>
      <c r="K1199" s="193">
        <v>215810.69450000001</v>
      </c>
      <c r="L1199" s="193">
        <v>150181.25930000001</v>
      </c>
      <c r="M1199" s="193">
        <v>262817.20360000001</v>
      </c>
      <c r="N1199" s="193">
        <v>184717.05739999999</v>
      </c>
      <c r="O1199" s="193">
        <v>323254.8505</v>
      </c>
      <c r="P1199" s="193">
        <v>219985.62210000001</v>
      </c>
      <c r="Q1199" s="193">
        <v>384974.83860000002</v>
      </c>
      <c r="R1199" s="193">
        <v>243060.15460000001</v>
      </c>
      <c r="S1199" s="193">
        <v>425355.27039999998</v>
      </c>
      <c r="T1199" s="193">
        <v>264240.40830000001</v>
      </c>
      <c r="U1199" s="193">
        <v>462420.7145</v>
      </c>
    </row>
    <row r="1200" spans="1:21" x14ac:dyDescent="0.25">
      <c r="A1200" s="192" t="s">
        <v>660</v>
      </c>
      <c r="B1200" s="192" t="s">
        <v>96</v>
      </c>
      <c r="C1200" s="192" t="s">
        <v>83</v>
      </c>
      <c r="D1200" s="192" t="s">
        <v>464</v>
      </c>
      <c r="E1200" s="192" t="s">
        <v>82</v>
      </c>
      <c r="F1200" s="192" t="s">
        <v>656</v>
      </c>
      <c r="G1200" s="192" t="s">
        <v>6</v>
      </c>
      <c r="H1200" s="193">
        <v>84985.034100000004</v>
      </c>
      <c r="I1200" s="193">
        <v>148723.80960000001</v>
      </c>
      <c r="J1200" s="193">
        <v>115514.08229999999</v>
      </c>
      <c r="K1200" s="193">
        <v>202149.6441</v>
      </c>
      <c r="L1200" s="193">
        <v>145960.8468</v>
      </c>
      <c r="M1200" s="193">
        <v>255431.48190000001</v>
      </c>
      <c r="N1200" s="193">
        <v>192048.38250000001</v>
      </c>
      <c r="O1200" s="193">
        <v>336084.66930000001</v>
      </c>
      <c r="P1200" s="193">
        <v>237654.7781</v>
      </c>
      <c r="Q1200" s="193">
        <v>415895.86170000001</v>
      </c>
      <c r="R1200" s="193">
        <v>267524.44189999998</v>
      </c>
      <c r="S1200" s="193">
        <v>468167.7733</v>
      </c>
      <c r="T1200" s="193">
        <v>296966.42570000002</v>
      </c>
      <c r="U1200" s="193">
        <v>519691.245</v>
      </c>
    </row>
    <row r="1201" spans="1:21" x14ac:dyDescent="0.25">
      <c r="A1201" s="192" t="s">
        <v>660</v>
      </c>
      <c r="B1201" s="192" t="s">
        <v>96</v>
      </c>
      <c r="C1201" s="192" t="s">
        <v>83</v>
      </c>
      <c r="D1201" s="192" t="s">
        <v>464</v>
      </c>
      <c r="E1201" s="192" t="s">
        <v>82</v>
      </c>
      <c r="F1201" s="192" t="s">
        <v>657</v>
      </c>
      <c r="G1201" s="192" t="s">
        <v>4</v>
      </c>
      <c r="H1201" s="193">
        <v>95722.548999999999</v>
      </c>
      <c r="I1201" s="193">
        <v>153156.08059999999</v>
      </c>
      <c r="J1201" s="193">
        <v>134011.56849999999</v>
      </c>
      <c r="K1201" s="193">
        <v>214418.5128</v>
      </c>
      <c r="L1201" s="193">
        <v>172300.5882</v>
      </c>
      <c r="M1201" s="193">
        <v>275680.94520000002</v>
      </c>
      <c r="N1201" s="193">
        <v>229734.11749999999</v>
      </c>
      <c r="O1201" s="193">
        <v>367574.59350000002</v>
      </c>
      <c r="P1201" s="193">
        <v>287167.647</v>
      </c>
      <c r="Q1201" s="193">
        <v>459468.24190000002</v>
      </c>
      <c r="R1201" s="193">
        <v>325456.6666</v>
      </c>
      <c r="S1201" s="193">
        <v>520730.67420000001</v>
      </c>
      <c r="T1201" s="193">
        <v>363745.68609999999</v>
      </c>
      <c r="U1201" s="193">
        <v>581993.10640000005</v>
      </c>
    </row>
    <row r="1202" spans="1:21" x14ac:dyDescent="0.25">
      <c r="A1202" s="192" t="s">
        <v>660</v>
      </c>
      <c r="B1202" s="192" t="s">
        <v>96</v>
      </c>
      <c r="C1202" s="192" t="s">
        <v>83</v>
      </c>
      <c r="D1202" s="192" t="s">
        <v>464</v>
      </c>
      <c r="E1202" s="192" t="s">
        <v>261</v>
      </c>
      <c r="F1202" s="192" t="s">
        <v>654</v>
      </c>
      <c r="G1202" s="192" t="s">
        <v>56</v>
      </c>
      <c r="H1202" s="193">
        <v>109786.03260000001</v>
      </c>
      <c r="I1202" s="193">
        <v>192125.557</v>
      </c>
      <c r="J1202" s="193">
        <v>142443.0282</v>
      </c>
      <c r="K1202" s="193">
        <v>249275.29930000001</v>
      </c>
      <c r="L1202" s="193">
        <v>170782.5019</v>
      </c>
      <c r="M1202" s="193">
        <v>298869.37819999998</v>
      </c>
      <c r="N1202" s="193">
        <v>204215.11230000001</v>
      </c>
      <c r="O1202" s="193">
        <v>357376.44640000002</v>
      </c>
      <c r="P1202" s="193">
        <v>240909.4264</v>
      </c>
      <c r="Q1202" s="193">
        <v>421591.49619999999</v>
      </c>
      <c r="R1202" s="193">
        <v>264239.63679999998</v>
      </c>
      <c r="S1202" s="193">
        <v>462419.36440000002</v>
      </c>
      <c r="T1202" s="193">
        <v>285376.87550000002</v>
      </c>
      <c r="U1202" s="193">
        <v>499409.53210000001</v>
      </c>
    </row>
    <row r="1203" spans="1:21" x14ac:dyDescent="0.25">
      <c r="A1203" s="192" t="s">
        <v>660</v>
      </c>
      <c r="B1203" s="192" t="s">
        <v>96</v>
      </c>
      <c r="C1203" s="192" t="s">
        <v>83</v>
      </c>
      <c r="D1203" s="192" t="s">
        <v>464</v>
      </c>
      <c r="E1203" s="192" t="s">
        <v>261</v>
      </c>
      <c r="F1203" s="192" t="s">
        <v>655</v>
      </c>
      <c r="G1203" s="192" t="s">
        <v>5</v>
      </c>
      <c r="H1203" s="193">
        <v>94885.799499999994</v>
      </c>
      <c r="I1203" s="193">
        <v>166050.14920000001</v>
      </c>
      <c r="J1203" s="193">
        <v>124650.9595</v>
      </c>
      <c r="K1203" s="193">
        <v>218139.17920000001</v>
      </c>
      <c r="L1203" s="193">
        <v>151851.88759999999</v>
      </c>
      <c r="M1203" s="193">
        <v>265740.80339999998</v>
      </c>
      <c r="N1203" s="193">
        <v>186864.37179999999</v>
      </c>
      <c r="O1203" s="193">
        <v>327012.65059999999</v>
      </c>
      <c r="P1203" s="193">
        <v>222595.51490000001</v>
      </c>
      <c r="Q1203" s="193">
        <v>389542.15100000001</v>
      </c>
      <c r="R1203" s="193">
        <v>245967.54300000001</v>
      </c>
      <c r="S1203" s="193">
        <v>430443.20010000002</v>
      </c>
      <c r="T1203" s="193">
        <v>267435.7635</v>
      </c>
      <c r="U1203" s="193">
        <v>468012.58610000001</v>
      </c>
    </row>
    <row r="1204" spans="1:21" x14ac:dyDescent="0.25">
      <c r="A1204" s="192" t="s">
        <v>660</v>
      </c>
      <c r="B1204" s="192" t="s">
        <v>96</v>
      </c>
      <c r="C1204" s="192" t="s">
        <v>83</v>
      </c>
      <c r="D1204" s="192" t="s">
        <v>464</v>
      </c>
      <c r="E1204" s="192" t="s">
        <v>261</v>
      </c>
      <c r="F1204" s="192" t="s">
        <v>656</v>
      </c>
      <c r="G1204" s="192" t="s">
        <v>6</v>
      </c>
      <c r="H1204" s="193">
        <v>85692.335999999996</v>
      </c>
      <c r="I1204" s="193">
        <v>149961.58809999999</v>
      </c>
      <c r="J1204" s="193">
        <v>116427.3057</v>
      </c>
      <c r="K1204" s="193">
        <v>203747.78510000001</v>
      </c>
      <c r="L1204" s="193">
        <v>147078.16310000001</v>
      </c>
      <c r="M1204" s="193">
        <v>257386.78539999999</v>
      </c>
      <c r="N1204" s="193">
        <v>193481.1134</v>
      </c>
      <c r="O1204" s="193">
        <v>338591.94839999999</v>
      </c>
      <c r="P1204" s="193">
        <v>239392.2317</v>
      </c>
      <c r="Q1204" s="193">
        <v>418936.40549999999</v>
      </c>
      <c r="R1204" s="193">
        <v>269453.16379999998</v>
      </c>
      <c r="S1204" s="193">
        <v>471543.0367</v>
      </c>
      <c r="T1204" s="193">
        <v>299076.91200000001</v>
      </c>
      <c r="U1204" s="193">
        <v>523384.59590000001</v>
      </c>
    </row>
    <row r="1205" spans="1:21" x14ac:dyDescent="0.25">
      <c r="A1205" s="192" t="s">
        <v>660</v>
      </c>
      <c r="B1205" s="192" t="s">
        <v>96</v>
      </c>
      <c r="C1205" s="192" t="s">
        <v>83</v>
      </c>
      <c r="D1205" s="192" t="s">
        <v>464</v>
      </c>
      <c r="E1205" s="192" t="s">
        <v>261</v>
      </c>
      <c r="F1205" s="192" t="s">
        <v>657</v>
      </c>
      <c r="G1205" s="192" t="s">
        <v>4</v>
      </c>
      <c r="H1205" s="193">
        <v>96862.819000000003</v>
      </c>
      <c r="I1205" s="193">
        <v>154980.51259999999</v>
      </c>
      <c r="J1205" s="193">
        <v>135607.94649999999</v>
      </c>
      <c r="K1205" s="193">
        <v>216972.71770000001</v>
      </c>
      <c r="L1205" s="193">
        <v>174353.0742</v>
      </c>
      <c r="M1205" s="193">
        <v>278964.9228</v>
      </c>
      <c r="N1205" s="193">
        <v>232470.76550000001</v>
      </c>
      <c r="O1205" s="193">
        <v>371953.2303</v>
      </c>
      <c r="P1205" s="193">
        <v>290588.45689999999</v>
      </c>
      <c r="Q1205" s="193">
        <v>464941.5379</v>
      </c>
      <c r="R1205" s="193">
        <v>329333.5845</v>
      </c>
      <c r="S1205" s="193">
        <v>526933.74289999995</v>
      </c>
      <c r="T1205" s="193">
        <v>368078.712</v>
      </c>
      <c r="U1205" s="193">
        <v>588925.94790000003</v>
      </c>
    </row>
    <row r="1206" spans="1:21" x14ac:dyDescent="0.25">
      <c r="A1206" s="192" t="s">
        <v>660</v>
      </c>
      <c r="B1206" s="192" t="s">
        <v>96</v>
      </c>
      <c r="C1206" s="192" t="s">
        <v>83</v>
      </c>
      <c r="D1206" s="192" t="s">
        <v>464</v>
      </c>
      <c r="E1206" s="192" t="s">
        <v>262</v>
      </c>
      <c r="F1206" s="192" t="s">
        <v>654</v>
      </c>
      <c r="G1206" s="192" t="s">
        <v>56</v>
      </c>
      <c r="H1206" s="193">
        <v>105299.3161</v>
      </c>
      <c r="I1206" s="193">
        <v>184273.80319999999</v>
      </c>
      <c r="J1206" s="193">
        <v>136535.69639999999</v>
      </c>
      <c r="K1206" s="193">
        <v>238937.46859999999</v>
      </c>
      <c r="L1206" s="193">
        <v>163643.12770000001</v>
      </c>
      <c r="M1206" s="193">
        <v>286375.47340000002</v>
      </c>
      <c r="N1206" s="193">
        <v>195592.9449</v>
      </c>
      <c r="O1206" s="193">
        <v>342287.65350000001</v>
      </c>
      <c r="P1206" s="193">
        <v>230664.65659999999</v>
      </c>
      <c r="Q1206" s="193">
        <v>403663.14909999998</v>
      </c>
      <c r="R1206" s="193">
        <v>252970.75219999999</v>
      </c>
      <c r="S1206" s="193">
        <v>442698.81640000001</v>
      </c>
      <c r="T1206" s="193">
        <v>273125.56969999999</v>
      </c>
      <c r="U1206" s="193">
        <v>477969.74699999997</v>
      </c>
    </row>
    <row r="1207" spans="1:21" x14ac:dyDescent="0.25">
      <c r="A1207" s="192" t="s">
        <v>660</v>
      </c>
      <c r="B1207" s="192" t="s">
        <v>96</v>
      </c>
      <c r="C1207" s="192" t="s">
        <v>83</v>
      </c>
      <c r="D1207" s="192" t="s">
        <v>464</v>
      </c>
      <c r="E1207" s="192" t="s">
        <v>262</v>
      </c>
      <c r="F1207" s="192" t="s">
        <v>655</v>
      </c>
      <c r="G1207" s="192" t="s">
        <v>5</v>
      </c>
      <c r="H1207" s="193">
        <v>91370.837499999994</v>
      </c>
      <c r="I1207" s="193">
        <v>159898.96549999999</v>
      </c>
      <c r="J1207" s="193">
        <v>119903.98</v>
      </c>
      <c r="K1207" s="193">
        <v>209831.96520000001</v>
      </c>
      <c r="L1207" s="193">
        <v>145947.11869999999</v>
      </c>
      <c r="M1207" s="193">
        <v>255407.4578</v>
      </c>
      <c r="N1207" s="193">
        <v>179373.7745</v>
      </c>
      <c r="O1207" s="193">
        <v>313904.1053</v>
      </c>
      <c r="P1207" s="193">
        <v>213545.13070000001</v>
      </c>
      <c r="Q1207" s="193">
        <v>373703.97869999998</v>
      </c>
      <c r="R1207" s="193">
        <v>235909.3493</v>
      </c>
      <c r="S1207" s="193">
        <v>412841.36129999999</v>
      </c>
      <c r="T1207" s="193">
        <v>256415.7929</v>
      </c>
      <c r="U1207" s="193">
        <v>448727.63760000002</v>
      </c>
    </row>
    <row r="1208" spans="1:21" x14ac:dyDescent="0.25">
      <c r="A1208" s="192" t="s">
        <v>660</v>
      </c>
      <c r="B1208" s="192" t="s">
        <v>96</v>
      </c>
      <c r="C1208" s="192" t="s">
        <v>83</v>
      </c>
      <c r="D1208" s="192" t="s">
        <v>464</v>
      </c>
      <c r="E1208" s="192" t="s">
        <v>262</v>
      </c>
      <c r="F1208" s="192" t="s">
        <v>656</v>
      </c>
      <c r="G1208" s="192" t="s">
        <v>6</v>
      </c>
      <c r="H1208" s="193">
        <v>82937.619300000006</v>
      </c>
      <c r="I1208" s="193">
        <v>145140.83369999999</v>
      </c>
      <c r="J1208" s="193">
        <v>112801.7</v>
      </c>
      <c r="K1208" s="193">
        <v>197402.97500000001</v>
      </c>
      <c r="L1208" s="193">
        <v>142587.1539</v>
      </c>
      <c r="M1208" s="193">
        <v>249527.51930000001</v>
      </c>
      <c r="N1208" s="193">
        <v>187664.17310000001</v>
      </c>
      <c r="O1208" s="193">
        <v>328412.30300000001</v>
      </c>
      <c r="P1208" s="193">
        <v>232281.43640000001</v>
      </c>
      <c r="Q1208" s="193">
        <v>406492.51370000001</v>
      </c>
      <c r="R1208" s="193">
        <v>261515.43849999999</v>
      </c>
      <c r="S1208" s="193">
        <v>457652.01740000001</v>
      </c>
      <c r="T1208" s="193">
        <v>290340.76860000001</v>
      </c>
      <c r="U1208" s="193">
        <v>508096.34509999998</v>
      </c>
    </row>
    <row r="1209" spans="1:21" x14ac:dyDescent="0.25">
      <c r="A1209" s="192" t="s">
        <v>660</v>
      </c>
      <c r="B1209" s="192" t="s">
        <v>96</v>
      </c>
      <c r="C1209" s="192" t="s">
        <v>83</v>
      </c>
      <c r="D1209" s="192" t="s">
        <v>464</v>
      </c>
      <c r="E1209" s="192" t="s">
        <v>262</v>
      </c>
      <c r="F1209" s="192" t="s">
        <v>657</v>
      </c>
      <c r="G1209" s="192" t="s">
        <v>4</v>
      </c>
      <c r="H1209" s="193">
        <v>92913.319799999997</v>
      </c>
      <c r="I1209" s="193">
        <v>148661.31400000001</v>
      </c>
      <c r="J1209" s="193">
        <v>130078.64780000001</v>
      </c>
      <c r="K1209" s="193">
        <v>208125.8394</v>
      </c>
      <c r="L1209" s="193">
        <v>167243.97570000001</v>
      </c>
      <c r="M1209" s="193">
        <v>267590.3651</v>
      </c>
      <c r="N1209" s="193">
        <v>222991.9676</v>
      </c>
      <c r="O1209" s="193">
        <v>356787.15350000001</v>
      </c>
      <c r="P1209" s="193">
        <v>278739.9595</v>
      </c>
      <c r="Q1209" s="193">
        <v>445983.94179999997</v>
      </c>
      <c r="R1209" s="193">
        <v>315905.28749999998</v>
      </c>
      <c r="S1209" s="193">
        <v>505448.46740000002</v>
      </c>
      <c r="T1209" s="193">
        <v>353070.6153</v>
      </c>
      <c r="U1209" s="193">
        <v>564912.99289999995</v>
      </c>
    </row>
    <row r="1210" spans="1:21" x14ac:dyDescent="0.25">
      <c r="A1210" s="192" t="s">
        <v>660</v>
      </c>
      <c r="B1210" s="192" t="s">
        <v>96</v>
      </c>
      <c r="C1210" s="192" t="s">
        <v>83</v>
      </c>
      <c r="D1210" s="192" t="s">
        <v>464</v>
      </c>
      <c r="E1210" s="192" t="s">
        <v>263</v>
      </c>
      <c r="F1210" s="192" t="s">
        <v>654</v>
      </c>
      <c r="G1210" s="192" t="s">
        <v>56</v>
      </c>
      <c r="H1210" s="193">
        <v>108540.7997</v>
      </c>
      <c r="I1210" s="193">
        <v>189946.39939999999</v>
      </c>
      <c r="J1210" s="193">
        <v>140829.0577</v>
      </c>
      <c r="K1210" s="193">
        <v>246450.85089999999</v>
      </c>
      <c r="L1210" s="193">
        <v>168848.52910000001</v>
      </c>
      <c r="M1210" s="193">
        <v>295484.92599999998</v>
      </c>
      <c r="N1210" s="193">
        <v>201904.19639999999</v>
      </c>
      <c r="O1210" s="193">
        <v>353332.34379999997</v>
      </c>
      <c r="P1210" s="193">
        <v>238184.69839999999</v>
      </c>
      <c r="Q1210" s="193">
        <v>416823.22230000002</v>
      </c>
      <c r="R1210" s="193">
        <v>261251.66130000001</v>
      </c>
      <c r="S1210" s="193">
        <v>457190.40720000002</v>
      </c>
      <c r="T1210" s="193">
        <v>282151.45640000002</v>
      </c>
      <c r="U1210" s="193">
        <v>493765.04869999998</v>
      </c>
    </row>
    <row r="1211" spans="1:21" x14ac:dyDescent="0.25">
      <c r="A1211" s="192" t="s">
        <v>660</v>
      </c>
      <c r="B1211" s="192" t="s">
        <v>96</v>
      </c>
      <c r="C1211" s="192" t="s">
        <v>83</v>
      </c>
      <c r="D1211" s="192" t="s">
        <v>464</v>
      </c>
      <c r="E1211" s="192" t="s">
        <v>263</v>
      </c>
      <c r="F1211" s="192" t="s">
        <v>655</v>
      </c>
      <c r="G1211" s="192" t="s">
        <v>5</v>
      </c>
      <c r="H1211" s="193">
        <v>93802.525599999994</v>
      </c>
      <c r="I1211" s="193">
        <v>164154.4198</v>
      </c>
      <c r="J1211" s="193">
        <v>123230.3809</v>
      </c>
      <c r="K1211" s="193">
        <v>215653.16649999999</v>
      </c>
      <c r="L1211" s="193">
        <v>150123.68229999999</v>
      </c>
      <c r="M1211" s="193">
        <v>262716.44400000002</v>
      </c>
      <c r="N1211" s="193">
        <v>184742.0508</v>
      </c>
      <c r="O1211" s="193">
        <v>323298.58889999997</v>
      </c>
      <c r="P1211" s="193">
        <v>220069.851</v>
      </c>
      <c r="Q1211" s="193">
        <v>385122.23930000002</v>
      </c>
      <c r="R1211" s="193">
        <v>243177.80729999999</v>
      </c>
      <c r="S1211" s="193">
        <v>425561.1629</v>
      </c>
      <c r="T1211" s="193">
        <v>264404.1667</v>
      </c>
      <c r="U1211" s="193">
        <v>462707.29190000001</v>
      </c>
    </row>
    <row r="1212" spans="1:21" x14ac:dyDescent="0.25">
      <c r="A1212" s="192" t="s">
        <v>660</v>
      </c>
      <c r="B1212" s="192" t="s">
        <v>96</v>
      </c>
      <c r="C1212" s="192" t="s">
        <v>83</v>
      </c>
      <c r="D1212" s="192" t="s">
        <v>464</v>
      </c>
      <c r="E1212" s="192" t="s">
        <v>263</v>
      </c>
      <c r="F1212" s="192" t="s">
        <v>656</v>
      </c>
      <c r="G1212" s="192" t="s">
        <v>6</v>
      </c>
      <c r="H1212" s="193">
        <v>84705.871100000004</v>
      </c>
      <c r="I1212" s="193">
        <v>148235.27439999999</v>
      </c>
      <c r="J1212" s="193">
        <v>115084.75440000001</v>
      </c>
      <c r="K1212" s="193">
        <v>201398.32019999999</v>
      </c>
      <c r="L1212" s="193">
        <v>145380.43960000001</v>
      </c>
      <c r="M1212" s="193">
        <v>254415.76930000001</v>
      </c>
      <c r="N1212" s="193">
        <v>191245.99400000001</v>
      </c>
      <c r="O1212" s="193">
        <v>334680.48950000003</v>
      </c>
      <c r="P1212" s="193">
        <v>236625.0625</v>
      </c>
      <c r="Q1212" s="193">
        <v>414093.85930000001</v>
      </c>
      <c r="R1212" s="193">
        <v>266337.23469999997</v>
      </c>
      <c r="S1212" s="193">
        <v>466090.16070000001</v>
      </c>
      <c r="T1212" s="193">
        <v>295616.97499999998</v>
      </c>
      <c r="U1212" s="193">
        <v>517329.70610000001</v>
      </c>
    </row>
    <row r="1213" spans="1:21" x14ac:dyDescent="0.25">
      <c r="A1213" s="192" t="s">
        <v>660</v>
      </c>
      <c r="B1213" s="192" t="s">
        <v>96</v>
      </c>
      <c r="C1213" s="192" t="s">
        <v>83</v>
      </c>
      <c r="D1213" s="192" t="s">
        <v>464</v>
      </c>
      <c r="E1213" s="192" t="s">
        <v>263</v>
      </c>
      <c r="F1213" s="192" t="s">
        <v>657</v>
      </c>
      <c r="G1213" s="192" t="s">
        <v>4</v>
      </c>
      <c r="H1213" s="193">
        <v>95763.989700000006</v>
      </c>
      <c r="I1213" s="193">
        <v>153222.38570000001</v>
      </c>
      <c r="J1213" s="193">
        <v>134069.58549999999</v>
      </c>
      <c r="K1213" s="193">
        <v>214511.33989999999</v>
      </c>
      <c r="L1213" s="193">
        <v>172375.1813</v>
      </c>
      <c r="M1213" s="193">
        <v>275800.29430000001</v>
      </c>
      <c r="N1213" s="193">
        <v>229833.57509999999</v>
      </c>
      <c r="O1213" s="193">
        <v>367733.72570000001</v>
      </c>
      <c r="P1213" s="193">
        <v>287291.96899999998</v>
      </c>
      <c r="Q1213" s="193">
        <v>459667.15710000001</v>
      </c>
      <c r="R1213" s="193">
        <v>325597.56479999999</v>
      </c>
      <c r="S1213" s="193">
        <v>520956.1115</v>
      </c>
      <c r="T1213" s="193">
        <v>363903.1606</v>
      </c>
      <c r="U1213" s="193">
        <v>582245.06570000004</v>
      </c>
    </row>
    <row r="1214" spans="1:21" ht="30" x14ac:dyDescent="0.25">
      <c r="A1214" s="192" t="s">
        <v>660</v>
      </c>
      <c r="B1214" s="192" t="s">
        <v>96</v>
      </c>
      <c r="C1214" s="192" t="s">
        <v>83</v>
      </c>
      <c r="D1214" s="192" t="s">
        <v>464</v>
      </c>
      <c r="E1214" s="192" t="s">
        <v>264</v>
      </c>
      <c r="F1214" s="192" t="s">
        <v>654</v>
      </c>
      <c r="G1214" s="192" t="s">
        <v>56</v>
      </c>
      <c r="H1214" s="193">
        <v>110979.91</v>
      </c>
      <c r="I1214" s="193">
        <v>194214.8425</v>
      </c>
      <c r="J1214" s="193">
        <v>143953.63130000001</v>
      </c>
      <c r="K1214" s="193">
        <v>251918.8547</v>
      </c>
      <c r="L1214" s="193">
        <v>172568.29440000001</v>
      </c>
      <c r="M1214" s="193">
        <v>301994.51530000003</v>
      </c>
      <c r="N1214" s="193">
        <v>206312.45250000001</v>
      </c>
      <c r="O1214" s="193">
        <v>361046.79190000001</v>
      </c>
      <c r="P1214" s="193">
        <v>243350.87640000001</v>
      </c>
      <c r="Q1214" s="193">
        <v>425864.03360000002</v>
      </c>
      <c r="R1214" s="193">
        <v>266903.23619999998</v>
      </c>
      <c r="S1214" s="193">
        <v>467080.66330000001</v>
      </c>
      <c r="T1214" s="193">
        <v>288217.37170000002</v>
      </c>
      <c r="U1214" s="193">
        <v>504380.40049999999</v>
      </c>
    </row>
    <row r="1215" spans="1:21" ht="30" x14ac:dyDescent="0.25">
      <c r="A1215" s="192" t="s">
        <v>660</v>
      </c>
      <c r="B1215" s="192" t="s">
        <v>96</v>
      </c>
      <c r="C1215" s="192" t="s">
        <v>83</v>
      </c>
      <c r="D1215" s="192" t="s">
        <v>464</v>
      </c>
      <c r="E1215" s="192" t="s">
        <v>264</v>
      </c>
      <c r="F1215" s="192" t="s">
        <v>655</v>
      </c>
      <c r="G1215" s="192" t="s">
        <v>5</v>
      </c>
      <c r="H1215" s="193">
        <v>96079.676900000006</v>
      </c>
      <c r="I1215" s="193">
        <v>168139.43470000001</v>
      </c>
      <c r="J1215" s="193">
        <v>126161.5626</v>
      </c>
      <c r="K1215" s="193">
        <v>220782.73449999999</v>
      </c>
      <c r="L1215" s="193">
        <v>153637.68030000001</v>
      </c>
      <c r="M1215" s="193">
        <v>268865.94040000002</v>
      </c>
      <c r="N1215" s="193">
        <v>188961.7121</v>
      </c>
      <c r="O1215" s="193">
        <v>330682.99609999999</v>
      </c>
      <c r="P1215" s="193">
        <v>225036.96479999999</v>
      </c>
      <c r="Q1215" s="193">
        <v>393814.68849999999</v>
      </c>
      <c r="R1215" s="193">
        <v>248639.64240000001</v>
      </c>
      <c r="S1215" s="193">
        <v>435119.37410000002</v>
      </c>
      <c r="T1215" s="193">
        <v>270303.61989999999</v>
      </c>
      <c r="U1215" s="193">
        <v>473031.33470000001</v>
      </c>
    </row>
    <row r="1216" spans="1:21" ht="30" x14ac:dyDescent="0.25">
      <c r="A1216" s="192" t="s">
        <v>660</v>
      </c>
      <c r="B1216" s="192" t="s">
        <v>96</v>
      </c>
      <c r="C1216" s="192" t="s">
        <v>83</v>
      </c>
      <c r="D1216" s="192" t="s">
        <v>464</v>
      </c>
      <c r="E1216" s="192" t="s">
        <v>264</v>
      </c>
      <c r="F1216" s="192" t="s">
        <v>656</v>
      </c>
      <c r="G1216" s="192" t="s">
        <v>6</v>
      </c>
      <c r="H1216" s="193">
        <v>86957.969800000006</v>
      </c>
      <c r="I1216" s="193">
        <v>152176.4472</v>
      </c>
      <c r="J1216" s="193">
        <v>118199.1931</v>
      </c>
      <c r="K1216" s="193">
        <v>206848.58790000001</v>
      </c>
      <c r="L1216" s="193">
        <v>149356.304</v>
      </c>
      <c r="M1216" s="193">
        <v>261373.5318</v>
      </c>
      <c r="N1216" s="193">
        <v>196518.63449999999</v>
      </c>
      <c r="O1216" s="193">
        <v>343907.6103</v>
      </c>
      <c r="P1216" s="193">
        <v>243189.13310000001</v>
      </c>
      <c r="Q1216" s="193">
        <v>425580.9828</v>
      </c>
      <c r="R1216" s="193">
        <v>273756.3187</v>
      </c>
      <c r="S1216" s="193">
        <v>479073.5577</v>
      </c>
      <c r="T1216" s="193">
        <v>303886.32040000003</v>
      </c>
      <c r="U1216" s="193">
        <v>531801.06059999997</v>
      </c>
    </row>
    <row r="1217" spans="1:21" ht="30" x14ac:dyDescent="0.25">
      <c r="A1217" s="192" t="s">
        <v>660</v>
      </c>
      <c r="B1217" s="192" t="s">
        <v>96</v>
      </c>
      <c r="C1217" s="192" t="s">
        <v>83</v>
      </c>
      <c r="D1217" s="192" t="s">
        <v>464</v>
      </c>
      <c r="E1217" s="192" t="s">
        <v>264</v>
      </c>
      <c r="F1217" s="192" t="s">
        <v>657</v>
      </c>
      <c r="G1217" s="192" t="s">
        <v>4</v>
      </c>
      <c r="H1217" s="193">
        <v>97920.214099999997</v>
      </c>
      <c r="I1217" s="193">
        <v>156672.3449</v>
      </c>
      <c r="J1217" s="193">
        <v>137088.29980000001</v>
      </c>
      <c r="K1217" s="193">
        <v>219341.28279999999</v>
      </c>
      <c r="L1217" s="193">
        <v>176256.3855</v>
      </c>
      <c r="M1217" s="193">
        <v>282010.22090000001</v>
      </c>
      <c r="N1217" s="193">
        <v>235008.51389999999</v>
      </c>
      <c r="O1217" s="193">
        <v>376013.62780000002</v>
      </c>
      <c r="P1217" s="193">
        <v>293760.64230000001</v>
      </c>
      <c r="Q1217" s="193">
        <v>470017.03470000002</v>
      </c>
      <c r="R1217" s="193">
        <v>332928.728</v>
      </c>
      <c r="S1217" s="193">
        <v>532685.97270000004</v>
      </c>
      <c r="T1217" s="193">
        <v>372096.8137</v>
      </c>
      <c r="U1217" s="193">
        <v>595354.91070000001</v>
      </c>
    </row>
    <row r="1218" spans="1:21" x14ac:dyDescent="0.25">
      <c r="A1218" s="192" t="s">
        <v>660</v>
      </c>
      <c r="B1218" s="192" t="s">
        <v>96</v>
      </c>
      <c r="C1218" s="192" t="s">
        <v>83</v>
      </c>
      <c r="D1218" s="192" t="s">
        <v>464</v>
      </c>
      <c r="E1218" s="192" t="s">
        <v>593</v>
      </c>
      <c r="F1218" s="192" t="s">
        <v>654</v>
      </c>
      <c r="G1218" s="192" t="s">
        <v>56</v>
      </c>
      <c r="H1218" s="193">
        <v>111031.269</v>
      </c>
      <c r="I1218" s="193">
        <v>194304.72080000001</v>
      </c>
      <c r="J1218" s="193">
        <v>144057.00320000001</v>
      </c>
      <c r="K1218" s="193">
        <v>252099.7556</v>
      </c>
      <c r="L1218" s="193">
        <v>172716.47990000001</v>
      </c>
      <c r="M1218" s="193">
        <v>302253.83970000001</v>
      </c>
      <c r="N1218" s="193">
        <v>206526.0344</v>
      </c>
      <c r="O1218" s="193">
        <v>361420.56</v>
      </c>
      <c r="P1218" s="193">
        <v>243634.16149999999</v>
      </c>
      <c r="Q1218" s="193">
        <v>426359.78279999999</v>
      </c>
      <c r="R1218" s="193">
        <v>267227.62030000001</v>
      </c>
      <c r="S1218" s="193">
        <v>467648.33559999999</v>
      </c>
      <c r="T1218" s="193">
        <v>288602.30300000001</v>
      </c>
      <c r="U1218" s="193">
        <v>505054.03029999998</v>
      </c>
    </row>
    <row r="1219" spans="1:21" x14ac:dyDescent="0.25">
      <c r="A1219" s="192" t="s">
        <v>660</v>
      </c>
      <c r="B1219" s="192" t="s">
        <v>96</v>
      </c>
      <c r="C1219" s="192" t="s">
        <v>83</v>
      </c>
      <c r="D1219" s="192" t="s">
        <v>464</v>
      </c>
      <c r="E1219" s="192" t="s">
        <v>593</v>
      </c>
      <c r="F1219" s="192" t="s">
        <v>655</v>
      </c>
      <c r="G1219" s="192" t="s">
        <v>5</v>
      </c>
      <c r="H1219" s="193">
        <v>95969.077099999995</v>
      </c>
      <c r="I1219" s="193">
        <v>167945.8849</v>
      </c>
      <c r="J1219" s="193">
        <v>126071.54270000001</v>
      </c>
      <c r="K1219" s="193">
        <v>220625.1997</v>
      </c>
      <c r="L1219" s="193">
        <v>153580.09830000001</v>
      </c>
      <c r="M1219" s="193">
        <v>268765.17200000002</v>
      </c>
      <c r="N1219" s="193">
        <v>188986.69899999999</v>
      </c>
      <c r="O1219" s="193">
        <v>330726.72330000001</v>
      </c>
      <c r="P1219" s="193">
        <v>225121.18599999999</v>
      </c>
      <c r="Q1219" s="193">
        <v>393962.07549999998</v>
      </c>
      <c r="R1219" s="193">
        <v>248757.28649999999</v>
      </c>
      <c r="S1219" s="193">
        <v>435325.25140000001</v>
      </c>
      <c r="T1219" s="193">
        <v>270467.3688</v>
      </c>
      <c r="U1219" s="193">
        <v>473317.89549999998</v>
      </c>
    </row>
    <row r="1220" spans="1:21" x14ac:dyDescent="0.25">
      <c r="A1220" s="192" t="s">
        <v>660</v>
      </c>
      <c r="B1220" s="192" t="s">
        <v>96</v>
      </c>
      <c r="C1220" s="192" t="s">
        <v>83</v>
      </c>
      <c r="D1220" s="192" t="s">
        <v>464</v>
      </c>
      <c r="E1220" s="192" t="s">
        <v>593</v>
      </c>
      <c r="F1220" s="192" t="s">
        <v>656</v>
      </c>
      <c r="G1220" s="192" t="s">
        <v>6</v>
      </c>
      <c r="H1220" s="193">
        <v>86678.804699999993</v>
      </c>
      <c r="I1220" s="193">
        <v>151687.90839999999</v>
      </c>
      <c r="J1220" s="193">
        <v>117769.8624</v>
      </c>
      <c r="K1220" s="193">
        <v>206097.2591</v>
      </c>
      <c r="L1220" s="193">
        <v>148775.8933</v>
      </c>
      <c r="M1220" s="193">
        <v>260357.81340000001</v>
      </c>
      <c r="N1220" s="193">
        <v>195716.24170000001</v>
      </c>
      <c r="O1220" s="193">
        <v>342503.42310000001</v>
      </c>
      <c r="P1220" s="193">
        <v>242159.41219999999</v>
      </c>
      <c r="Q1220" s="193">
        <v>423778.97139999998</v>
      </c>
      <c r="R1220" s="193">
        <v>272569.10580000002</v>
      </c>
      <c r="S1220" s="193">
        <v>476995.9351</v>
      </c>
      <c r="T1220" s="193">
        <v>302536.86330000003</v>
      </c>
      <c r="U1220" s="193">
        <v>529439.51089999999</v>
      </c>
    </row>
    <row r="1221" spans="1:21" x14ac:dyDescent="0.25">
      <c r="A1221" s="192" t="s">
        <v>660</v>
      </c>
      <c r="B1221" s="192" t="s">
        <v>96</v>
      </c>
      <c r="C1221" s="192" t="s">
        <v>83</v>
      </c>
      <c r="D1221" s="192" t="s">
        <v>464</v>
      </c>
      <c r="E1221" s="192" t="s">
        <v>593</v>
      </c>
      <c r="F1221" s="192" t="s">
        <v>657</v>
      </c>
      <c r="G1221" s="192" t="s">
        <v>4</v>
      </c>
      <c r="H1221" s="193">
        <v>97961.651400000002</v>
      </c>
      <c r="I1221" s="193">
        <v>156738.6446</v>
      </c>
      <c r="J1221" s="193">
        <v>137146.31200000001</v>
      </c>
      <c r="K1221" s="193">
        <v>219434.1024</v>
      </c>
      <c r="L1221" s="193">
        <v>176330.97260000001</v>
      </c>
      <c r="M1221" s="193">
        <v>282129.56020000001</v>
      </c>
      <c r="N1221" s="193">
        <v>235107.96340000001</v>
      </c>
      <c r="O1221" s="193">
        <v>376172.74699999997</v>
      </c>
      <c r="P1221" s="193">
        <v>293884.95419999998</v>
      </c>
      <c r="Q1221" s="193">
        <v>470215.93369999999</v>
      </c>
      <c r="R1221" s="193">
        <v>333069.61479999998</v>
      </c>
      <c r="S1221" s="193">
        <v>532911.39150000003</v>
      </c>
      <c r="T1221" s="193">
        <v>372254.27529999998</v>
      </c>
      <c r="U1221" s="193">
        <v>595606.8493</v>
      </c>
    </row>
    <row r="1222" spans="1:21" x14ac:dyDescent="0.25">
      <c r="A1222" s="192" t="s">
        <v>660</v>
      </c>
      <c r="B1222" s="192" t="s">
        <v>96</v>
      </c>
      <c r="C1222" s="192" t="s">
        <v>83</v>
      </c>
      <c r="D1222" s="192" t="s">
        <v>464</v>
      </c>
      <c r="E1222" s="192" t="s">
        <v>265</v>
      </c>
      <c r="F1222" s="192" t="s">
        <v>654</v>
      </c>
      <c r="G1222" s="192" t="s">
        <v>56</v>
      </c>
      <c r="H1222" s="193">
        <v>106595.908</v>
      </c>
      <c r="I1222" s="193">
        <v>186542.83900000001</v>
      </c>
      <c r="J1222" s="193">
        <v>138253.03890000001</v>
      </c>
      <c r="K1222" s="193">
        <v>241942.818</v>
      </c>
      <c r="L1222" s="193">
        <v>165725.28580000001</v>
      </c>
      <c r="M1222" s="193">
        <v>290019.2501</v>
      </c>
      <c r="N1222" s="193">
        <v>198117.4425</v>
      </c>
      <c r="O1222" s="193">
        <v>346705.52439999999</v>
      </c>
      <c r="P1222" s="193">
        <v>233672.6698</v>
      </c>
      <c r="Q1222" s="193">
        <v>408927.17210000003</v>
      </c>
      <c r="R1222" s="193">
        <v>256283.11189999999</v>
      </c>
      <c r="S1222" s="193">
        <v>448495.44579999999</v>
      </c>
      <c r="T1222" s="193">
        <v>276735.92009999999</v>
      </c>
      <c r="U1222" s="193">
        <v>484287.8602</v>
      </c>
    </row>
    <row r="1223" spans="1:21" x14ac:dyDescent="0.25">
      <c r="A1223" s="192" t="s">
        <v>660</v>
      </c>
      <c r="B1223" s="192" t="s">
        <v>96</v>
      </c>
      <c r="C1223" s="192" t="s">
        <v>83</v>
      </c>
      <c r="D1223" s="192" t="s">
        <v>464</v>
      </c>
      <c r="E1223" s="192" t="s">
        <v>265</v>
      </c>
      <c r="F1223" s="192" t="s">
        <v>655</v>
      </c>
      <c r="G1223" s="192" t="s">
        <v>5</v>
      </c>
      <c r="H1223" s="193">
        <v>92343.511599999998</v>
      </c>
      <c r="I1223" s="193">
        <v>161601.1452</v>
      </c>
      <c r="J1223" s="193">
        <v>121234.53879999999</v>
      </c>
      <c r="K1223" s="193">
        <v>212160.44289999999</v>
      </c>
      <c r="L1223" s="193">
        <v>147617.74220000001</v>
      </c>
      <c r="M1223" s="193">
        <v>258331.04879999999</v>
      </c>
      <c r="N1223" s="193">
        <v>181521.08240000001</v>
      </c>
      <c r="O1223" s="193">
        <v>317661.89429999999</v>
      </c>
      <c r="P1223" s="193">
        <v>216155.01569999999</v>
      </c>
      <c r="Q1223" s="193">
        <v>378271.27740000002</v>
      </c>
      <c r="R1223" s="193">
        <v>238816.72899999999</v>
      </c>
      <c r="S1223" s="193">
        <v>417929.2758</v>
      </c>
      <c r="T1223" s="193">
        <v>259611.13870000001</v>
      </c>
      <c r="U1223" s="193">
        <v>454319.4927</v>
      </c>
    </row>
    <row r="1224" spans="1:21" x14ac:dyDescent="0.25">
      <c r="A1224" s="192" t="s">
        <v>660</v>
      </c>
      <c r="B1224" s="192" t="s">
        <v>96</v>
      </c>
      <c r="C1224" s="192" t="s">
        <v>83</v>
      </c>
      <c r="D1224" s="192" t="s">
        <v>464</v>
      </c>
      <c r="E1224" s="192" t="s">
        <v>265</v>
      </c>
      <c r="F1224" s="192" t="s">
        <v>656</v>
      </c>
      <c r="G1224" s="192" t="s">
        <v>6</v>
      </c>
      <c r="H1224" s="193">
        <v>83644.919200000004</v>
      </c>
      <c r="I1224" s="193">
        <v>146378.60860000001</v>
      </c>
      <c r="J1224" s="193">
        <v>113714.9207</v>
      </c>
      <c r="K1224" s="193">
        <v>199001.11120000001</v>
      </c>
      <c r="L1224" s="193">
        <v>143704.46679999999</v>
      </c>
      <c r="M1224" s="193">
        <v>251482.81700000001</v>
      </c>
      <c r="N1224" s="193">
        <v>189096.89980000001</v>
      </c>
      <c r="O1224" s="193">
        <v>330919.57459999999</v>
      </c>
      <c r="P1224" s="193">
        <v>234018.8847</v>
      </c>
      <c r="Q1224" s="193">
        <v>409533.04830000002</v>
      </c>
      <c r="R1224" s="193">
        <v>263444.15470000001</v>
      </c>
      <c r="S1224" s="193">
        <v>461027.2708</v>
      </c>
      <c r="T1224" s="193">
        <v>292451.2487</v>
      </c>
      <c r="U1224" s="193">
        <v>511789.6851</v>
      </c>
    </row>
    <row r="1225" spans="1:21" x14ac:dyDescent="0.25">
      <c r="A1225" s="192" t="s">
        <v>660</v>
      </c>
      <c r="B1225" s="192" t="s">
        <v>96</v>
      </c>
      <c r="C1225" s="192" t="s">
        <v>83</v>
      </c>
      <c r="D1225" s="192" t="s">
        <v>464</v>
      </c>
      <c r="E1225" s="192" t="s">
        <v>265</v>
      </c>
      <c r="F1225" s="192" t="s">
        <v>657</v>
      </c>
      <c r="G1225" s="192" t="s">
        <v>4</v>
      </c>
      <c r="H1225" s="193">
        <v>94053.5864</v>
      </c>
      <c r="I1225" s="193">
        <v>150485.74050000001</v>
      </c>
      <c r="J1225" s="193">
        <v>131675.02100000001</v>
      </c>
      <c r="K1225" s="193">
        <v>210680.03659999999</v>
      </c>
      <c r="L1225" s="193">
        <v>169296.45550000001</v>
      </c>
      <c r="M1225" s="193">
        <v>270874.33289999998</v>
      </c>
      <c r="N1225" s="193">
        <v>225728.60740000001</v>
      </c>
      <c r="O1225" s="193">
        <v>361165.77720000001</v>
      </c>
      <c r="P1225" s="193">
        <v>282160.75910000002</v>
      </c>
      <c r="Q1225" s="193">
        <v>451457.22139999998</v>
      </c>
      <c r="R1225" s="193">
        <v>319782.1937</v>
      </c>
      <c r="S1225" s="193">
        <v>511651.51760000002</v>
      </c>
      <c r="T1225" s="193">
        <v>357403.62829999998</v>
      </c>
      <c r="U1225" s="193">
        <v>571845.8138</v>
      </c>
    </row>
    <row r="1226" spans="1:21" x14ac:dyDescent="0.25">
      <c r="A1226" s="192" t="s">
        <v>660</v>
      </c>
      <c r="B1226" s="192" t="s">
        <v>96</v>
      </c>
      <c r="C1226" s="192" t="s">
        <v>83</v>
      </c>
      <c r="D1226" s="192" t="s">
        <v>464</v>
      </c>
      <c r="E1226" s="192" t="s">
        <v>416</v>
      </c>
      <c r="F1226" s="192" t="s">
        <v>654</v>
      </c>
      <c r="G1226" s="192" t="s">
        <v>56</v>
      </c>
      <c r="H1226" s="193">
        <v>109189.09570000001</v>
      </c>
      <c r="I1226" s="193">
        <v>191080.91740000001</v>
      </c>
      <c r="J1226" s="193">
        <v>141687.72889999999</v>
      </c>
      <c r="K1226" s="193">
        <v>247953.52559999999</v>
      </c>
      <c r="L1226" s="193">
        <v>169889.60819999999</v>
      </c>
      <c r="M1226" s="193">
        <v>297306.81439999997</v>
      </c>
      <c r="N1226" s="193">
        <v>203166.44529999999</v>
      </c>
      <c r="O1226" s="193">
        <v>355541.27919999999</v>
      </c>
      <c r="P1226" s="193">
        <v>239688.70499999999</v>
      </c>
      <c r="Q1226" s="193">
        <v>419455.23389999999</v>
      </c>
      <c r="R1226" s="193">
        <v>262907.84110000002</v>
      </c>
      <c r="S1226" s="193">
        <v>460088.7219</v>
      </c>
      <c r="T1226" s="193">
        <v>283956.63160000002</v>
      </c>
      <c r="U1226" s="193">
        <v>496924.1053</v>
      </c>
    </row>
    <row r="1227" spans="1:21" x14ac:dyDescent="0.25">
      <c r="A1227" s="192" t="s">
        <v>660</v>
      </c>
      <c r="B1227" s="192" t="s">
        <v>96</v>
      </c>
      <c r="C1227" s="192" t="s">
        <v>83</v>
      </c>
      <c r="D1227" s="192" t="s">
        <v>464</v>
      </c>
      <c r="E1227" s="192" t="s">
        <v>416</v>
      </c>
      <c r="F1227" s="192" t="s">
        <v>655</v>
      </c>
      <c r="G1227" s="192" t="s">
        <v>5</v>
      </c>
      <c r="H1227" s="193">
        <v>94288.862599999993</v>
      </c>
      <c r="I1227" s="193">
        <v>165005.50949999999</v>
      </c>
      <c r="J1227" s="193">
        <v>123895.6603</v>
      </c>
      <c r="K1227" s="193">
        <v>216817.40539999999</v>
      </c>
      <c r="L1227" s="193">
        <v>150958.99400000001</v>
      </c>
      <c r="M1227" s="193">
        <v>264178.23950000003</v>
      </c>
      <c r="N1227" s="193">
        <v>185815.70480000001</v>
      </c>
      <c r="O1227" s="193">
        <v>325177.48330000002</v>
      </c>
      <c r="P1227" s="193">
        <v>221374.7936</v>
      </c>
      <c r="Q1227" s="193">
        <v>387405.88870000001</v>
      </c>
      <c r="R1227" s="193">
        <v>244631.49720000001</v>
      </c>
      <c r="S1227" s="193">
        <v>428105.1201</v>
      </c>
      <c r="T1227" s="193">
        <v>266001.83960000001</v>
      </c>
      <c r="U1227" s="193">
        <v>465503.2194</v>
      </c>
    </row>
    <row r="1228" spans="1:21" x14ac:dyDescent="0.25">
      <c r="A1228" s="192" t="s">
        <v>660</v>
      </c>
      <c r="B1228" s="192" t="s">
        <v>96</v>
      </c>
      <c r="C1228" s="192" t="s">
        <v>83</v>
      </c>
      <c r="D1228" s="192" t="s">
        <v>464</v>
      </c>
      <c r="E1228" s="192" t="s">
        <v>416</v>
      </c>
      <c r="F1228" s="192" t="s">
        <v>656</v>
      </c>
      <c r="G1228" s="192" t="s">
        <v>6</v>
      </c>
      <c r="H1228" s="193">
        <v>85059.520999999993</v>
      </c>
      <c r="I1228" s="193">
        <v>148854.1618</v>
      </c>
      <c r="J1228" s="193">
        <v>115541.36470000001</v>
      </c>
      <c r="K1228" s="193">
        <v>202197.38829999999</v>
      </c>
      <c r="L1228" s="193">
        <v>145939.0961</v>
      </c>
      <c r="M1228" s="193">
        <v>255393.41810000001</v>
      </c>
      <c r="N1228" s="193">
        <v>191962.35740000001</v>
      </c>
      <c r="O1228" s="193">
        <v>335934.12530000001</v>
      </c>
      <c r="P1228" s="193">
        <v>237493.78659999999</v>
      </c>
      <c r="Q1228" s="193">
        <v>415614.12660000002</v>
      </c>
      <c r="R1228" s="193">
        <v>267301.59279999998</v>
      </c>
      <c r="S1228" s="193">
        <v>467777.78739999997</v>
      </c>
      <c r="T1228" s="193">
        <v>296672.21490000002</v>
      </c>
      <c r="U1228" s="193">
        <v>519176.3762</v>
      </c>
    </row>
    <row r="1229" spans="1:21" x14ac:dyDescent="0.25">
      <c r="A1229" s="192" t="s">
        <v>660</v>
      </c>
      <c r="B1229" s="192" t="s">
        <v>96</v>
      </c>
      <c r="C1229" s="192" t="s">
        <v>83</v>
      </c>
      <c r="D1229" s="192" t="s">
        <v>464</v>
      </c>
      <c r="E1229" s="192" t="s">
        <v>416</v>
      </c>
      <c r="F1229" s="192" t="s">
        <v>657</v>
      </c>
      <c r="G1229" s="192" t="s">
        <v>4</v>
      </c>
      <c r="H1229" s="193">
        <v>96334.123000000007</v>
      </c>
      <c r="I1229" s="193">
        <v>154134.59899999999</v>
      </c>
      <c r="J1229" s="193">
        <v>134867.7721</v>
      </c>
      <c r="K1229" s="193">
        <v>215788.43849999999</v>
      </c>
      <c r="L1229" s="193">
        <v>173401.42129999999</v>
      </c>
      <c r="M1229" s="193">
        <v>277442.2782</v>
      </c>
      <c r="N1229" s="193">
        <v>231201.89499999999</v>
      </c>
      <c r="O1229" s="193">
        <v>369923.03759999998</v>
      </c>
      <c r="P1229" s="193">
        <v>289002.3688</v>
      </c>
      <c r="Q1229" s="193">
        <v>462403.79690000002</v>
      </c>
      <c r="R1229" s="193">
        <v>327536.01799999998</v>
      </c>
      <c r="S1229" s="193">
        <v>524057.63660000003</v>
      </c>
      <c r="T1229" s="193">
        <v>366069.66710000002</v>
      </c>
      <c r="U1229" s="193">
        <v>585711.47620000003</v>
      </c>
    </row>
    <row r="1230" spans="1:21" x14ac:dyDescent="0.25">
      <c r="A1230" s="192" t="s">
        <v>660</v>
      </c>
      <c r="B1230" s="192" t="s">
        <v>96</v>
      </c>
      <c r="C1230" s="192" t="s">
        <v>83</v>
      </c>
      <c r="D1230" s="192" t="s">
        <v>464</v>
      </c>
      <c r="E1230" s="192" t="s">
        <v>594</v>
      </c>
      <c r="F1230" s="192" t="s">
        <v>654</v>
      </c>
      <c r="G1230" s="192" t="s">
        <v>56</v>
      </c>
      <c r="H1230" s="193">
        <v>106698.626</v>
      </c>
      <c r="I1230" s="193">
        <v>186722.5955</v>
      </c>
      <c r="J1230" s="193">
        <v>138459.78279999999</v>
      </c>
      <c r="K1230" s="193">
        <v>242304.61979999999</v>
      </c>
      <c r="L1230" s="193">
        <v>166021.65659999999</v>
      </c>
      <c r="M1230" s="193">
        <v>290537.89899999998</v>
      </c>
      <c r="N1230" s="193">
        <v>198544.60620000001</v>
      </c>
      <c r="O1230" s="193">
        <v>347453.06069999997</v>
      </c>
      <c r="P1230" s="193">
        <v>234239.2403</v>
      </c>
      <c r="Q1230" s="193">
        <v>409918.6704</v>
      </c>
      <c r="R1230" s="193">
        <v>256931.88010000001</v>
      </c>
      <c r="S1230" s="193">
        <v>449630.79019999999</v>
      </c>
      <c r="T1230" s="193">
        <v>277505.78269999998</v>
      </c>
      <c r="U1230" s="193">
        <v>485635.11969999998</v>
      </c>
    </row>
    <row r="1231" spans="1:21" x14ac:dyDescent="0.25">
      <c r="A1231" s="192" t="s">
        <v>660</v>
      </c>
      <c r="B1231" s="192" t="s">
        <v>96</v>
      </c>
      <c r="C1231" s="192" t="s">
        <v>83</v>
      </c>
      <c r="D1231" s="192" t="s">
        <v>464</v>
      </c>
      <c r="E1231" s="192" t="s">
        <v>594</v>
      </c>
      <c r="F1231" s="192" t="s">
        <v>655</v>
      </c>
      <c r="G1231" s="192" t="s">
        <v>5</v>
      </c>
      <c r="H1231" s="193">
        <v>92122.311700000006</v>
      </c>
      <c r="I1231" s="193">
        <v>161214.04560000001</v>
      </c>
      <c r="J1231" s="193">
        <v>121054.499</v>
      </c>
      <c r="K1231" s="193">
        <v>211845.37330000001</v>
      </c>
      <c r="L1231" s="193">
        <v>147502.57829999999</v>
      </c>
      <c r="M1231" s="193">
        <v>258129.51199999999</v>
      </c>
      <c r="N1231" s="193">
        <v>181571.0564</v>
      </c>
      <c r="O1231" s="193">
        <v>317749.34869999997</v>
      </c>
      <c r="P1231" s="193">
        <v>216323.45800000001</v>
      </c>
      <c r="Q1231" s="193">
        <v>378566.05160000001</v>
      </c>
      <c r="R1231" s="193">
        <v>239052.01740000001</v>
      </c>
      <c r="S1231" s="193">
        <v>418341.03039999999</v>
      </c>
      <c r="T1231" s="193">
        <v>259938.6367</v>
      </c>
      <c r="U1231" s="193">
        <v>454892.61410000001</v>
      </c>
    </row>
    <row r="1232" spans="1:21" x14ac:dyDescent="0.25">
      <c r="A1232" s="192" t="s">
        <v>660</v>
      </c>
      <c r="B1232" s="192" t="s">
        <v>96</v>
      </c>
      <c r="C1232" s="192" t="s">
        <v>83</v>
      </c>
      <c r="D1232" s="192" t="s">
        <v>464</v>
      </c>
      <c r="E1232" s="192" t="s">
        <v>594</v>
      </c>
      <c r="F1232" s="192" t="s">
        <v>656</v>
      </c>
      <c r="G1232" s="192" t="s">
        <v>6</v>
      </c>
      <c r="H1232" s="193">
        <v>83086.589000000007</v>
      </c>
      <c r="I1232" s="193">
        <v>145401.53080000001</v>
      </c>
      <c r="J1232" s="193">
        <v>112856.25930000001</v>
      </c>
      <c r="K1232" s="193">
        <v>197498.45379999999</v>
      </c>
      <c r="L1232" s="193">
        <v>142543.64569999999</v>
      </c>
      <c r="M1232" s="193">
        <v>249451.38010000001</v>
      </c>
      <c r="N1232" s="193">
        <v>187492.11429999999</v>
      </c>
      <c r="O1232" s="193">
        <v>328111.20020000002</v>
      </c>
      <c r="P1232" s="193">
        <v>231959.4431</v>
      </c>
      <c r="Q1232" s="193">
        <v>405929.02539999998</v>
      </c>
      <c r="R1232" s="193">
        <v>261069.72889999999</v>
      </c>
      <c r="S1232" s="193">
        <v>456872.02539999998</v>
      </c>
      <c r="T1232" s="193">
        <v>289752.3346</v>
      </c>
      <c r="U1232" s="193">
        <v>507066.58559999999</v>
      </c>
    </row>
    <row r="1233" spans="1:21" x14ac:dyDescent="0.25">
      <c r="A1233" s="192" t="s">
        <v>660</v>
      </c>
      <c r="B1233" s="192" t="s">
        <v>96</v>
      </c>
      <c r="C1233" s="192" t="s">
        <v>83</v>
      </c>
      <c r="D1233" s="192" t="s">
        <v>464</v>
      </c>
      <c r="E1233" s="192" t="s">
        <v>594</v>
      </c>
      <c r="F1233" s="192" t="s">
        <v>657</v>
      </c>
      <c r="G1233" s="192" t="s">
        <v>4</v>
      </c>
      <c r="H1233" s="193">
        <v>94136.460900000005</v>
      </c>
      <c r="I1233" s="193">
        <v>150618.33979999999</v>
      </c>
      <c r="J1233" s="193">
        <v>131791.0453</v>
      </c>
      <c r="K1233" s="193">
        <v>210865.67559999999</v>
      </c>
      <c r="L1233" s="193">
        <v>169445.62969999999</v>
      </c>
      <c r="M1233" s="193">
        <v>271113.01160000003</v>
      </c>
      <c r="N1233" s="193">
        <v>225927.50630000001</v>
      </c>
      <c r="O1233" s="193">
        <v>361484.01539999997</v>
      </c>
      <c r="P1233" s="193">
        <v>282409.38280000002</v>
      </c>
      <c r="Q1233" s="193">
        <v>451855.01929999999</v>
      </c>
      <c r="R1233" s="193">
        <v>320063.96720000001</v>
      </c>
      <c r="S1233" s="193">
        <v>512102.3553</v>
      </c>
      <c r="T1233" s="193">
        <v>357718.55160000001</v>
      </c>
      <c r="U1233" s="193">
        <v>572349.69110000005</v>
      </c>
    </row>
    <row r="1234" spans="1:21" x14ac:dyDescent="0.25">
      <c r="A1234" s="192" t="s">
        <v>660</v>
      </c>
      <c r="B1234" s="192" t="s">
        <v>96</v>
      </c>
      <c r="C1234" s="192" t="s">
        <v>83</v>
      </c>
      <c r="D1234" s="192" t="s">
        <v>464</v>
      </c>
      <c r="E1234" s="192" t="s">
        <v>266</v>
      </c>
      <c r="F1234" s="192" t="s">
        <v>654</v>
      </c>
      <c r="G1234" s="192" t="s">
        <v>56</v>
      </c>
      <c r="H1234" s="193">
        <v>109734.6771</v>
      </c>
      <c r="I1234" s="193">
        <v>192035.68489999999</v>
      </c>
      <c r="J1234" s="193">
        <v>142339.66080000001</v>
      </c>
      <c r="K1234" s="193">
        <v>249094.4062</v>
      </c>
      <c r="L1234" s="193">
        <v>170634.32180000001</v>
      </c>
      <c r="M1234" s="193">
        <v>298610.06300000002</v>
      </c>
      <c r="N1234" s="193">
        <v>204001.5367</v>
      </c>
      <c r="O1234" s="193">
        <v>357002.68920000002</v>
      </c>
      <c r="P1234" s="193">
        <v>240626.14840000001</v>
      </c>
      <c r="Q1234" s="193">
        <v>421095.7597</v>
      </c>
      <c r="R1234" s="193">
        <v>263915.26069999998</v>
      </c>
      <c r="S1234" s="193">
        <v>461851.70610000001</v>
      </c>
      <c r="T1234" s="193">
        <v>284991.95260000002</v>
      </c>
      <c r="U1234" s="193">
        <v>498735.91710000002</v>
      </c>
    </row>
    <row r="1235" spans="1:21" x14ac:dyDescent="0.25">
      <c r="A1235" s="192" t="s">
        <v>660</v>
      </c>
      <c r="B1235" s="192" t="s">
        <v>96</v>
      </c>
      <c r="C1235" s="192" t="s">
        <v>83</v>
      </c>
      <c r="D1235" s="192" t="s">
        <v>464</v>
      </c>
      <c r="E1235" s="192" t="s">
        <v>266</v>
      </c>
      <c r="F1235" s="192" t="s">
        <v>655</v>
      </c>
      <c r="G1235" s="192" t="s">
        <v>5</v>
      </c>
      <c r="H1235" s="193">
        <v>94996.403000000006</v>
      </c>
      <c r="I1235" s="193">
        <v>166243.7052</v>
      </c>
      <c r="J1235" s="193">
        <v>124740.984</v>
      </c>
      <c r="K1235" s="193">
        <v>218296.7219</v>
      </c>
      <c r="L1235" s="193">
        <v>151909.4748</v>
      </c>
      <c r="M1235" s="193">
        <v>265841.58100000001</v>
      </c>
      <c r="N1235" s="193">
        <v>186839.39110000001</v>
      </c>
      <c r="O1235" s="193">
        <v>326968.93430000002</v>
      </c>
      <c r="P1235" s="193">
        <v>222511.30100000001</v>
      </c>
      <c r="Q1235" s="193">
        <v>389394.77669999999</v>
      </c>
      <c r="R1235" s="193">
        <v>245849.9068</v>
      </c>
      <c r="S1235" s="193">
        <v>430237.33679999999</v>
      </c>
      <c r="T1235" s="193">
        <v>267272.02309999999</v>
      </c>
      <c r="U1235" s="193">
        <v>467726.0404</v>
      </c>
    </row>
    <row r="1236" spans="1:21" x14ac:dyDescent="0.25">
      <c r="A1236" s="192" t="s">
        <v>660</v>
      </c>
      <c r="B1236" s="192" t="s">
        <v>96</v>
      </c>
      <c r="C1236" s="192" t="s">
        <v>83</v>
      </c>
      <c r="D1236" s="192" t="s">
        <v>464</v>
      </c>
      <c r="E1236" s="192" t="s">
        <v>266</v>
      </c>
      <c r="F1236" s="192" t="s">
        <v>656</v>
      </c>
      <c r="G1236" s="192" t="s">
        <v>6</v>
      </c>
      <c r="H1236" s="193">
        <v>85971.504799999995</v>
      </c>
      <c r="I1236" s="193">
        <v>150450.1335</v>
      </c>
      <c r="J1236" s="193">
        <v>116856.64169999999</v>
      </c>
      <c r="K1236" s="193">
        <v>204499.12289999999</v>
      </c>
      <c r="L1236" s="193">
        <v>147658.58040000001</v>
      </c>
      <c r="M1236" s="193">
        <v>258402.51569999999</v>
      </c>
      <c r="N1236" s="193">
        <v>194283.51509999999</v>
      </c>
      <c r="O1236" s="193">
        <v>339996.15149999998</v>
      </c>
      <c r="P1236" s="193">
        <v>240421.9639</v>
      </c>
      <c r="Q1236" s="193">
        <v>420738.43670000002</v>
      </c>
      <c r="R1236" s="193">
        <v>270640.38959999999</v>
      </c>
      <c r="S1236" s="193">
        <v>473620.68180000002</v>
      </c>
      <c r="T1236" s="193">
        <v>300426.38339999999</v>
      </c>
      <c r="U1236" s="193">
        <v>525746.17079999996</v>
      </c>
    </row>
    <row r="1237" spans="1:21" x14ac:dyDescent="0.25">
      <c r="A1237" s="192" t="s">
        <v>660</v>
      </c>
      <c r="B1237" s="192" t="s">
        <v>96</v>
      </c>
      <c r="C1237" s="192" t="s">
        <v>83</v>
      </c>
      <c r="D1237" s="192" t="s">
        <v>464</v>
      </c>
      <c r="E1237" s="192" t="s">
        <v>266</v>
      </c>
      <c r="F1237" s="192" t="s">
        <v>657</v>
      </c>
      <c r="G1237" s="192" t="s">
        <v>4</v>
      </c>
      <c r="H1237" s="193">
        <v>96821.384900000005</v>
      </c>
      <c r="I1237" s="193">
        <v>154914.21799999999</v>
      </c>
      <c r="J1237" s="193">
        <v>135549.9388</v>
      </c>
      <c r="K1237" s="193">
        <v>216879.90520000001</v>
      </c>
      <c r="L1237" s="193">
        <v>174278.4927</v>
      </c>
      <c r="M1237" s="193">
        <v>278845.59240000002</v>
      </c>
      <c r="N1237" s="193">
        <v>232371.3236</v>
      </c>
      <c r="O1237" s="193">
        <v>371794.12329999998</v>
      </c>
      <c r="P1237" s="193">
        <v>290464.1545</v>
      </c>
      <c r="Q1237" s="193">
        <v>464742.65409999999</v>
      </c>
      <c r="R1237" s="193">
        <v>329192.7084</v>
      </c>
      <c r="S1237" s="193">
        <v>526708.34140000003</v>
      </c>
      <c r="T1237" s="193">
        <v>367921.2623</v>
      </c>
      <c r="U1237" s="193">
        <v>588674.02850000001</v>
      </c>
    </row>
    <row r="1238" spans="1:21" x14ac:dyDescent="0.25">
      <c r="A1238" s="192" t="s">
        <v>660</v>
      </c>
      <c r="B1238" s="192" t="s">
        <v>96</v>
      </c>
      <c r="C1238" s="192" t="s">
        <v>83</v>
      </c>
      <c r="D1238" s="192" t="s">
        <v>464</v>
      </c>
      <c r="E1238" s="192" t="s">
        <v>267</v>
      </c>
      <c r="F1238" s="192" t="s">
        <v>654</v>
      </c>
      <c r="G1238" s="192" t="s">
        <v>56</v>
      </c>
      <c r="H1238" s="193">
        <v>100215.66280000001</v>
      </c>
      <c r="I1238" s="193">
        <v>175377.4099</v>
      </c>
      <c r="J1238" s="193">
        <v>129873.0653</v>
      </c>
      <c r="K1238" s="193">
        <v>227277.86429999999</v>
      </c>
      <c r="L1238" s="193">
        <v>155610.85980000001</v>
      </c>
      <c r="M1238" s="193">
        <v>272319.00469999999</v>
      </c>
      <c r="N1238" s="193">
        <v>185922.11060000001</v>
      </c>
      <c r="O1238" s="193">
        <v>325363.69339999999</v>
      </c>
      <c r="P1238" s="193">
        <v>219199.1655</v>
      </c>
      <c r="Q1238" s="193">
        <v>383598.53960000002</v>
      </c>
      <c r="R1238" s="193">
        <v>240370.07190000001</v>
      </c>
      <c r="S1238" s="193">
        <v>420647.62589999998</v>
      </c>
      <c r="T1238" s="193">
        <v>259454.02</v>
      </c>
      <c r="U1238" s="193">
        <v>454044.53509999998</v>
      </c>
    </row>
    <row r="1239" spans="1:21" x14ac:dyDescent="0.25">
      <c r="A1239" s="192" t="s">
        <v>660</v>
      </c>
      <c r="B1239" s="192" t="s">
        <v>96</v>
      </c>
      <c r="C1239" s="192" t="s">
        <v>83</v>
      </c>
      <c r="D1239" s="192" t="s">
        <v>464</v>
      </c>
      <c r="E1239" s="192" t="s">
        <v>267</v>
      </c>
      <c r="F1239" s="192" t="s">
        <v>655</v>
      </c>
      <c r="G1239" s="192" t="s">
        <v>5</v>
      </c>
      <c r="H1239" s="193">
        <v>87258.938500000004</v>
      </c>
      <c r="I1239" s="193">
        <v>152703.14230000001</v>
      </c>
      <c r="J1239" s="193">
        <v>114401.7013</v>
      </c>
      <c r="K1239" s="193">
        <v>200202.9774</v>
      </c>
      <c r="L1239" s="193">
        <v>139149.45619999999</v>
      </c>
      <c r="M1239" s="193">
        <v>243511.54829999999</v>
      </c>
      <c r="N1239" s="193">
        <v>170834.51010000001</v>
      </c>
      <c r="O1239" s="193">
        <v>298960.39270000003</v>
      </c>
      <c r="P1239" s="193">
        <v>203274.0251</v>
      </c>
      <c r="Q1239" s="193">
        <v>355729.54399999999</v>
      </c>
      <c r="R1239" s="193">
        <v>224515.11</v>
      </c>
      <c r="S1239" s="193">
        <v>392901.4424</v>
      </c>
      <c r="T1239" s="193">
        <v>243961.89850000001</v>
      </c>
      <c r="U1239" s="193">
        <v>426933.3223</v>
      </c>
    </row>
    <row r="1240" spans="1:21" x14ac:dyDescent="0.25">
      <c r="A1240" s="192" t="s">
        <v>660</v>
      </c>
      <c r="B1240" s="192" t="s">
        <v>96</v>
      </c>
      <c r="C1240" s="192" t="s">
        <v>83</v>
      </c>
      <c r="D1240" s="192" t="s">
        <v>464</v>
      </c>
      <c r="E1240" s="192" t="s">
        <v>267</v>
      </c>
      <c r="F1240" s="192" t="s">
        <v>656</v>
      </c>
      <c r="G1240" s="192" t="s">
        <v>6</v>
      </c>
      <c r="H1240" s="193">
        <v>79550.087499999994</v>
      </c>
      <c r="I1240" s="193">
        <v>139212.6531</v>
      </c>
      <c r="J1240" s="193">
        <v>108290.1532</v>
      </c>
      <c r="K1240" s="193">
        <v>189507.76809999999</v>
      </c>
      <c r="L1240" s="193">
        <v>136957.07769999999</v>
      </c>
      <c r="M1240" s="193">
        <v>239674.88589999999</v>
      </c>
      <c r="N1240" s="193">
        <v>180328.47690000001</v>
      </c>
      <c r="O1240" s="193">
        <v>315574.8346</v>
      </c>
      <c r="P1240" s="193">
        <v>223272.196</v>
      </c>
      <c r="Q1240" s="193">
        <v>390726.3431</v>
      </c>
      <c r="R1240" s="193">
        <v>251426.1422</v>
      </c>
      <c r="S1240" s="193">
        <v>439995.7488</v>
      </c>
      <c r="T1240" s="193">
        <v>279199.92820000002</v>
      </c>
      <c r="U1240" s="193">
        <v>488599.87449999998</v>
      </c>
    </row>
    <row r="1241" spans="1:21" x14ac:dyDescent="0.25">
      <c r="A1241" s="192" t="s">
        <v>660</v>
      </c>
      <c r="B1241" s="192" t="s">
        <v>96</v>
      </c>
      <c r="C1241" s="192" t="s">
        <v>83</v>
      </c>
      <c r="D1241" s="192" t="s">
        <v>464</v>
      </c>
      <c r="E1241" s="192" t="s">
        <v>267</v>
      </c>
      <c r="F1241" s="192" t="s">
        <v>657</v>
      </c>
      <c r="G1241" s="192" t="s">
        <v>4</v>
      </c>
      <c r="H1241" s="193">
        <v>88435.1247</v>
      </c>
      <c r="I1241" s="193">
        <v>141496.20170000001</v>
      </c>
      <c r="J1241" s="193">
        <v>123809.1746</v>
      </c>
      <c r="K1241" s="193">
        <v>198094.68229999999</v>
      </c>
      <c r="L1241" s="193">
        <v>159183.22450000001</v>
      </c>
      <c r="M1241" s="193">
        <v>254693.1629</v>
      </c>
      <c r="N1241" s="193">
        <v>212244.29930000001</v>
      </c>
      <c r="O1241" s="193">
        <v>339590.88390000002</v>
      </c>
      <c r="P1241" s="193">
        <v>265305.37410000002</v>
      </c>
      <c r="Q1241" s="193">
        <v>424488.60489999998</v>
      </c>
      <c r="R1241" s="193">
        <v>300679.424</v>
      </c>
      <c r="S1241" s="193">
        <v>481087.08559999999</v>
      </c>
      <c r="T1241" s="193">
        <v>336053.47389999998</v>
      </c>
      <c r="U1241" s="193">
        <v>537685.5662</v>
      </c>
    </row>
    <row r="1242" spans="1:21" x14ac:dyDescent="0.25">
      <c r="A1242" s="192" t="s">
        <v>660</v>
      </c>
      <c r="B1242" s="192" t="s">
        <v>96</v>
      </c>
      <c r="C1242" s="192" t="s">
        <v>83</v>
      </c>
      <c r="D1242" s="192" t="s">
        <v>464</v>
      </c>
      <c r="E1242" s="192" t="s">
        <v>367</v>
      </c>
      <c r="F1242" s="192" t="s">
        <v>654</v>
      </c>
      <c r="G1242" s="192" t="s">
        <v>56</v>
      </c>
      <c r="H1242" s="193">
        <v>106904.0624</v>
      </c>
      <c r="I1242" s="193">
        <v>187082.10920000001</v>
      </c>
      <c r="J1242" s="193">
        <v>138873.27119999999</v>
      </c>
      <c r="K1242" s="193">
        <v>243028.22459999999</v>
      </c>
      <c r="L1242" s="193">
        <v>166614.39910000001</v>
      </c>
      <c r="M1242" s="193">
        <v>291575.1985</v>
      </c>
      <c r="N1242" s="193">
        <v>199398.93470000001</v>
      </c>
      <c r="O1242" s="193">
        <v>348948.13559999998</v>
      </c>
      <c r="P1242" s="193">
        <v>235372.3829</v>
      </c>
      <c r="Q1242" s="193">
        <v>411901.67019999999</v>
      </c>
      <c r="R1242" s="193">
        <v>258229.4185</v>
      </c>
      <c r="S1242" s="193">
        <v>451901.48229999997</v>
      </c>
      <c r="T1242" s="193">
        <v>279045.51010000001</v>
      </c>
      <c r="U1242" s="193">
        <v>488329.64270000003</v>
      </c>
    </row>
    <row r="1243" spans="1:21" x14ac:dyDescent="0.25">
      <c r="A1243" s="192" t="s">
        <v>660</v>
      </c>
      <c r="B1243" s="192" t="s">
        <v>96</v>
      </c>
      <c r="C1243" s="192" t="s">
        <v>83</v>
      </c>
      <c r="D1243" s="192" t="s">
        <v>464</v>
      </c>
      <c r="E1243" s="192" t="s">
        <v>367</v>
      </c>
      <c r="F1243" s="192" t="s">
        <v>655</v>
      </c>
      <c r="G1243" s="192" t="s">
        <v>5</v>
      </c>
      <c r="H1243" s="193">
        <v>91679.911600000007</v>
      </c>
      <c r="I1243" s="193">
        <v>160439.84529999999</v>
      </c>
      <c r="J1243" s="193">
        <v>120694.4189</v>
      </c>
      <c r="K1243" s="193">
        <v>211215.23300000001</v>
      </c>
      <c r="L1243" s="193">
        <v>147272.25020000001</v>
      </c>
      <c r="M1243" s="193">
        <v>257726.43789999999</v>
      </c>
      <c r="N1243" s="193">
        <v>181671.00450000001</v>
      </c>
      <c r="O1243" s="193">
        <v>317924.25790000003</v>
      </c>
      <c r="P1243" s="193">
        <v>216660.34330000001</v>
      </c>
      <c r="Q1243" s="193">
        <v>379155.60080000001</v>
      </c>
      <c r="R1243" s="193">
        <v>239522.59469999999</v>
      </c>
      <c r="S1243" s="193">
        <v>419164.54060000001</v>
      </c>
      <c r="T1243" s="193">
        <v>260593.6335</v>
      </c>
      <c r="U1243" s="193">
        <v>456038.85879999999</v>
      </c>
    </row>
    <row r="1244" spans="1:21" x14ac:dyDescent="0.25">
      <c r="A1244" s="192" t="s">
        <v>660</v>
      </c>
      <c r="B1244" s="192" t="s">
        <v>96</v>
      </c>
      <c r="C1244" s="192" t="s">
        <v>83</v>
      </c>
      <c r="D1244" s="192" t="s">
        <v>464</v>
      </c>
      <c r="E1244" s="192" t="s">
        <v>367</v>
      </c>
      <c r="F1244" s="192" t="s">
        <v>656</v>
      </c>
      <c r="G1244" s="192" t="s">
        <v>6</v>
      </c>
      <c r="H1244" s="193">
        <v>81969.927100000001</v>
      </c>
      <c r="I1244" s="193">
        <v>143447.37239999999</v>
      </c>
      <c r="J1244" s="193">
        <v>111138.9341</v>
      </c>
      <c r="K1244" s="193">
        <v>194493.13459999999</v>
      </c>
      <c r="L1244" s="193">
        <v>140222.0001</v>
      </c>
      <c r="M1244" s="193">
        <v>245388.50020000001</v>
      </c>
      <c r="N1244" s="193">
        <v>184282.53890000001</v>
      </c>
      <c r="O1244" s="193">
        <v>322494.44290000002</v>
      </c>
      <c r="P1244" s="193">
        <v>227840.55360000001</v>
      </c>
      <c r="Q1244" s="193">
        <v>398720.96860000002</v>
      </c>
      <c r="R1244" s="193">
        <v>256320.87</v>
      </c>
      <c r="S1244" s="193">
        <v>448561.52240000002</v>
      </c>
      <c r="T1244" s="193">
        <v>284354.49839999998</v>
      </c>
      <c r="U1244" s="193">
        <v>497620.37229999999</v>
      </c>
    </row>
    <row r="1245" spans="1:21" x14ac:dyDescent="0.25">
      <c r="A1245" s="192" t="s">
        <v>660</v>
      </c>
      <c r="B1245" s="192" t="s">
        <v>96</v>
      </c>
      <c r="C1245" s="192" t="s">
        <v>83</v>
      </c>
      <c r="D1245" s="192" t="s">
        <v>464</v>
      </c>
      <c r="E1245" s="192" t="s">
        <v>367</v>
      </c>
      <c r="F1245" s="192" t="s">
        <v>657</v>
      </c>
      <c r="G1245" s="192" t="s">
        <v>4</v>
      </c>
      <c r="H1245" s="193">
        <v>94302.210300000006</v>
      </c>
      <c r="I1245" s="193">
        <v>150883.5387</v>
      </c>
      <c r="J1245" s="193">
        <v>132023.0944</v>
      </c>
      <c r="K1245" s="193">
        <v>211236.95420000001</v>
      </c>
      <c r="L1245" s="193">
        <v>169743.9785</v>
      </c>
      <c r="M1245" s="193">
        <v>271590.36969999998</v>
      </c>
      <c r="N1245" s="193">
        <v>226325.30470000001</v>
      </c>
      <c r="O1245" s="193">
        <v>362120.49290000001</v>
      </c>
      <c r="P1245" s="193">
        <v>282906.63089999999</v>
      </c>
      <c r="Q1245" s="193">
        <v>452650.61609999998</v>
      </c>
      <c r="R1245" s="193">
        <v>320627.51500000001</v>
      </c>
      <c r="S1245" s="193">
        <v>513004.03169999999</v>
      </c>
      <c r="T1245" s="193">
        <v>358348.39909999998</v>
      </c>
      <c r="U1245" s="193">
        <v>573357.44709999999</v>
      </c>
    </row>
    <row r="1246" spans="1:21" x14ac:dyDescent="0.25">
      <c r="A1246" s="192" t="s">
        <v>660</v>
      </c>
      <c r="B1246" s="192" t="s">
        <v>96</v>
      </c>
      <c r="C1246" s="192" t="s">
        <v>83</v>
      </c>
      <c r="D1246" s="192" t="s">
        <v>464</v>
      </c>
      <c r="E1246" s="192" t="s">
        <v>268</v>
      </c>
      <c r="F1246" s="192" t="s">
        <v>654</v>
      </c>
      <c r="G1246" s="192" t="s">
        <v>56</v>
      </c>
      <c r="H1246" s="193">
        <v>107295.56299999999</v>
      </c>
      <c r="I1246" s="193">
        <v>187767.2352</v>
      </c>
      <c r="J1246" s="193">
        <v>139215.08199999999</v>
      </c>
      <c r="K1246" s="193">
        <v>243626.39360000001</v>
      </c>
      <c r="L1246" s="193">
        <v>166914.5502</v>
      </c>
      <c r="M1246" s="193">
        <v>292100.46289999998</v>
      </c>
      <c r="N1246" s="193">
        <v>199593.27309999999</v>
      </c>
      <c r="O1246" s="193">
        <v>349288.2279</v>
      </c>
      <c r="P1246" s="193">
        <v>235459.96160000001</v>
      </c>
      <c r="Q1246" s="193">
        <v>412054.9327</v>
      </c>
      <c r="R1246" s="193">
        <v>258263.6758</v>
      </c>
      <c r="S1246" s="193">
        <v>451961.4327</v>
      </c>
      <c r="T1246" s="193">
        <v>278926.02659999998</v>
      </c>
      <c r="U1246" s="193">
        <v>488120.5465</v>
      </c>
    </row>
    <row r="1247" spans="1:21" x14ac:dyDescent="0.25">
      <c r="A1247" s="192" t="s">
        <v>660</v>
      </c>
      <c r="B1247" s="192" t="s">
        <v>96</v>
      </c>
      <c r="C1247" s="192" t="s">
        <v>83</v>
      </c>
      <c r="D1247" s="192" t="s">
        <v>464</v>
      </c>
      <c r="E1247" s="192" t="s">
        <v>268</v>
      </c>
      <c r="F1247" s="192" t="s">
        <v>655</v>
      </c>
      <c r="G1247" s="192" t="s">
        <v>5</v>
      </c>
      <c r="H1247" s="193">
        <v>92719.248699999996</v>
      </c>
      <c r="I1247" s="193">
        <v>162258.68530000001</v>
      </c>
      <c r="J1247" s="193">
        <v>121809.79829999999</v>
      </c>
      <c r="K1247" s="193">
        <v>213167.147</v>
      </c>
      <c r="L1247" s="193">
        <v>148395.47200000001</v>
      </c>
      <c r="M1247" s="193">
        <v>259692.0759</v>
      </c>
      <c r="N1247" s="193">
        <v>182619.72339999999</v>
      </c>
      <c r="O1247" s="193">
        <v>319584.5159</v>
      </c>
      <c r="P1247" s="193">
        <v>217544.17939999999</v>
      </c>
      <c r="Q1247" s="193">
        <v>380702.31390000001</v>
      </c>
      <c r="R1247" s="193">
        <v>240388.0631</v>
      </c>
      <c r="S1247" s="193">
        <v>420679.11040000001</v>
      </c>
      <c r="T1247" s="193">
        <v>261372.56049999999</v>
      </c>
      <c r="U1247" s="193">
        <v>457401.98090000002</v>
      </c>
    </row>
    <row r="1248" spans="1:21" x14ac:dyDescent="0.25">
      <c r="A1248" s="192" t="s">
        <v>660</v>
      </c>
      <c r="B1248" s="192" t="s">
        <v>96</v>
      </c>
      <c r="C1248" s="192" t="s">
        <v>83</v>
      </c>
      <c r="D1248" s="192" t="s">
        <v>464</v>
      </c>
      <c r="E1248" s="192" t="s">
        <v>268</v>
      </c>
      <c r="F1248" s="192" t="s">
        <v>656</v>
      </c>
      <c r="G1248" s="192" t="s">
        <v>6</v>
      </c>
      <c r="H1248" s="193">
        <v>83719.403999999995</v>
      </c>
      <c r="I1248" s="193">
        <v>146508.95699999999</v>
      </c>
      <c r="J1248" s="193">
        <v>113742.2003</v>
      </c>
      <c r="K1248" s="193">
        <v>199048.85060000001</v>
      </c>
      <c r="L1248" s="193">
        <v>143682.71280000001</v>
      </c>
      <c r="M1248" s="193">
        <v>251444.74729999999</v>
      </c>
      <c r="N1248" s="193">
        <v>189010.87040000001</v>
      </c>
      <c r="O1248" s="193">
        <v>330769.0233</v>
      </c>
      <c r="P1248" s="193">
        <v>233857.88810000001</v>
      </c>
      <c r="Q1248" s="193">
        <v>409251.30410000001</v>
      </c>
      <c r="R1248" s="193">
        <v>263221.29989999998</v>
      </c>
      <c r="S1248" s="193">
        <v>460637.27470000001</v>
      </c>
      <c r="T1248" s="193">
        <v>292157.03159999999</v>
      </c>
      <c r="U1248" s="193">
        <v>511274.80530000001</v>
      </c>
    </row>
    <row r="1249" spans="1:21" x14ac:dyDescent="0.25">
      <c r="A1249" s="192" t="s">
        <v>660</v>
      </c>
      <c r="B1249" s="192" t="s">
        <v>96</v>
      </c>
      <c r="C1249" s="192" t="s">
        <v>83</v>
      </c>
      <c r="D1249" s="192" t="s">
        <v>464</v>
      </c>
      <c r="E1249" s="192" t="s">
        <v>268</v>
      </c>
      <c r="F1249" s="192" t="s">
        <v>657</v>
      </c>
      <c r="G1249" s="192" t="s">
        <v>4</v>
      </c>
      <c r="H1249" s="193">
        <v>94665.157000000007</v>
      </c>
      <c r="I1249" s="193">
        <v>151464.25339999999</v>
      </c>
      <c r="J1249" s="193">
        <v>132531.21969999999</v>
      </c>
      <c r="K1249" s="193">
        <v>212049.9547</v>
      </c>
      <c r="L1249" s="193">
        <v>170397.28260000001</v>
      </c>
      <c r="M1249" s="193">
        <v>272635.65610000002</v>
      </c>
      <c r="N1249" s="193">
        <v>227196.37669999999</v>
      </c>
      <c r="O1249" s="193">
        <v>363514.20819999999</v>
      </c>
      <c r="P1249" s="193">
        <v>283995.47090000001</v>
      </c>
      <c r="Q1249" s="193">
        <v>454392.76010000001</v>
      </c>
      <c r="R1249" s="193">
        <v>321861.53370000003</v>
      </c>
      <c r="S1249" s="193">
        <v>514978.46159999998</v>
      </c>
      <c r="T1249" s="193">
        <v>359727.59649999999</v>
      </c>
      <c r="U1249" s="193">
        <v>575564.16280000005</v>
      </c>
    </row>
    <row r="1250" spans="1:21" x14ac:dyDescent="0.25">
      <c r="A1250" s="192" t="s">
        <v>660</v>
      </c>
      <c r="B1250" s="192" t="s">
        <v>96</v>
      </c>
      <c r="C1250" s="192" t="s">
        <v>83</v>
      </c>
      <c r="D1250" s="192" t="s">
        <v>464</v>
      </c>
      <c r="E1250" s="192" t="s">
        <v>269</v>
      </c>
      <c r="F1250" s="192" t="s">
        <v>654</v>
      </c>
      <c r="G1250" s="192" t="s">
        <v>56</v>
      </c>
      <c r="H1250" s="193">
        <v>108386.72229999999</v>
      </c>
      <c r="I1250" s="193">
        <v>189676.76420000001</v>
      </c>
      <c r="J1250" s="193">
        <v>140518.9412</v>
      </c>
      <c r="K1250" s="193">
        <v>245908.1471</v>
      </c>
      <c r="L1250" s="193">
        <v>168403.97200000001</v>
      </c>
      <c r="M1250" s="193">
        <v>294706.951</v>
      </c>
      <c r="N1250" s="193">
        <v>201263.4497</v>
      </c>
      <c r="O1250" s="193">
        <v>352211.03700000001</v>
      </c>
      <c r="P1250" s="193">
        <v>237334.84099999999</v>
      </c>
      <c r="Q1250" s="193">
        <v>415335.9718</v>
      </c>
      <c r="R1250" s="193">
        <v>260278.50700000001</v>
      </c>
      <c r="S1250" s="193">
        <v>455487.3873</v>
      </c>
      <c r="T1250" s="193">
        <v>280996.66029999999</v>
      </c>
      <c r="U1250" s="193">
        <v>491744.15539999999</v>
      </c>
    </row>
    <row r="1251" spans="1:21" x14ac:dyDescent="0.25">
      <c r="A1251" s="192" t="s">
        <v>660</v>
      </c>
      <c r="B1251" s="192" t="s">
        <v>96</v>
      </c>
      <c r="C1251" s="192" t="s">
        <v>83</v>
      </c>
      <c r="D1251" s="192" t="s">
        <v>464</v>
      </c>
      <c r="E1251" s="192" t="s">
        <v>269</v>
      </c>
      <c r="F1251" s="192" t="s">
        <v>655</v>
      </c>
      <c r="G1251" s="192" t="s">
        <v>5</v>
      </c>
      <c r="H1251" s="193">
        <v>94134.325899999996</v>
      </c>
      <c r="I1251" s="193">
        <v>164735.07029999999</v>
      </c>
      <c r="J1251" s="193">
        <v>123500.4411</v>
      </c>
      <c r="K1251" s="193">
        <v>216125.772</v>
      </c>
      <c r="L1251" s="193">
        <v>150296.4284</v>
      </c>
      <c r="M1251" s="193">
        <v>263018.74979999999</v>
      </c>
      <c r="N1251" s="193">
        <v>184667.08970000001</v>
      </c>
      <c r="O1251" s="193">
        <v>323167.4069</v>
      </c>
      <c r="P1251" s="193">
        <v>219817.18700000001</v>
      </c>
      <c r="Q1251" s="193">
        <v>384680.0772</v>
      </c>
      <c r="R1251" s="193">
        <v>242824.87419999999</v>
      </c>
      <c r="S1251" s="193">
        <v>424943.52980000002</v>
      </c>
      <c r="T1251" s="193">
        <v>263912.91889999999</v>
      </c>
      <c r="U1251" s="193">
        <v>461847.60800000001</v>
      </c>
    </row>
    <row r="1252" spans="1:21" x14ac:dyDescent="0.25">
      <c r="A1252" s="192" t="s">
        <v>660</v>
      </c>
      <c r="B1252" s="192" t="s">
        <v>96</v>
      </c>
      <c r="C1252" s="192" t="s">
        <v>83</v>
      </c>
      <c r="D1252" s="192" t="s">
        <v>464</v>
      </c>
      <c r="E1252" s="192" t="s">
        <v>269</v>
      </c>
      <c r="F1252" s="192" t="s">
        <v>656</v>
      </c>
      <c r="G1252" s="192" t="s">
        <v>6</v>
      </c>
      <c r="H1252" s="193">
        <v>85543.367899999997</v>
      </c>
      <c r="I1252" s="193">
        <v>149700.8939</v>
      </c>
      <c r="J1252" s="193">
        <v>116372.749</v>
      </c>
      <c r="K1252" s="193">
        <v>203652.31080000001</v>
      </c>
      <c r="L1252" s="193">
        <v>147121.6747</v>
      </c>
      <c r="M1252" s="193">
        <v>257462.9307</v>
      </c>
      <c r="N1252" s="193">
        <v>193653.17689999999</v>
      </c>
      <c r="O1252" s="193">
        <v>338893.05959999998</v>
      </c>
      <c r="P1252" s="193">
        <v>239714.23120000001</v>
      </c>
      <c r="Q1252" s="193">
        <v>419499.9045</v>
      </c>
      <c r="R1252" s="193">
        <v>269898.88059999997</v>
      </c>
      <c r="S1252" s="193">
        <v>472323.04109999997</v>
      </c>
      <c r="T1252" s="193">
        <v>299665.3541</v>
      </c>
      <c r="U1252" s="193">
        <v>524414.36970000004</v>
      </c>
    </row>
    <row r="1253" spans="1:21" x14ac:dyDescent="0.25">
      <c r="A1253" s="192" t="s">
        <v>660</v>
      </c>
      <c r="B1253" s="192" t="s">
        <v>96</v>
      </c>
      <c r="C1253" s="192" t="s">
        <v>83</v>
      </c>
      <c r="D1253" s="192" t="s">
        <v>464</v>
      </c>
      <c r="E1253" s="192" t="s">
        <v>269</v>
      </c>
      <c r="F1253" s="192" t="s">
        <v>657</v>
      </c>
      <c r="G1253" s="192" t="s">
        <v>4</v>
      </c>
      <c r="H1253" s="193">
        <v>95639.677599999995</v>
      </c>
      <c r="I1253" s="193">
        <v>153023.48639999999</v>
      </c>
      <c r="J1253" s="193">
        <v>133895.54870000001</v>
      </c>
      <c r="K1253" s="193">
        <v>214232.88089999999</v>
      </c>
      <c r="L1253" s="193">
        <v>172151.41959999999</v>
      </c>
      <c r="M1253" s="193">
        <v>275442.27559999999</v>
      </c>
      <c r="N1253" s="193">
        <v>229535.2262</v>
      </c>
      <c r="O1253" s="193">
        <v>367256.36739999999</v>
      </c>
      <c r="P1253" s="193">
        <v>286919.03269999998</v>
      </c>
      <c r="Q1253" s="193">
        <v>459070.45919999998</v>
      </c>
      <c r="R1253" s="193">
        <v>325174.90379999997</v>
      </c>
      <c r="S1253" s="193">
        <v>520279.85379999998</v>
      </c>
      <c r="T1253" s="193">
        <v>363430.77480000001</v>
      </c>
      <c r="U1253" s="193">
        <v>581489.24840000004</v>
      </c>
    </row>
    <row r="1254" spans="1:21" x14ac:dyDescent="0.25">
      <c r="A1254" s="192" t="s">
        <v>660</v>
      </c>
      <c r="B1254" s="192" t="s">
        <v>96</v>
      </c>
      <c r="C1254" s="192" t="s">
        <v>83</v>
      </c>
      <c r="D1254" s="192" t="s">
        <v>464</v>
      </c>
      <c r="E1254" s="192" t="s">
        <v>270</v>
      </c>
      <c r="F1254" s="192" t="s">
        <v>654</v>
      </c>
      <c r="G1254" s="192" t="s">
        <v>56</v>
      </c>
      <c r="H1254" s="193">
        <v>102314.62790000001</v>
      </c>
      <c r="I1254" s="193">
        <v>179050.59890000001</v>
      </c>
      <c r="J1254" s="193">
        <v>132759.1955</v>
      </c>
      <c r="K1254" s="193">
        <v>232328.59210000001</v>
      </c>
      <c r="L1254" s="193">
        <v>159178.65410000001</v>
      </c>
      <c r="M1254" s="193">
        <v>278562.6446</v>
      </c>
      <c r="N1254" s="193">
        <v>190349.60370000001</v>
      </c>
      <c r="O1254" s="193">
        <v>333111.8064</v>
      </c>
      <c r="P1254" s="193">
        <v>224561.04259999999</v>
      </c>
      <c r="Q1254" s="193">
        <v>392981.8247</v>
      </c>
      <c r="R1254" s="193">
        <v>246311.76560000001</v>
      </c>
      <c r="S1254" s="193">
        <v>431045.58990000002</v>
      </c>
      <c r="T1254" s="193">
        <v>266024.34179999999</v>
      </c>
      <c r="U1254" s="193">
        <v>465542.5981</v>
      </c>
    </row>
    <row r="1255" spans="1:21" x14ac:dyDescent="0.25">
      <c r="A1255" s="192" t="s">
        <v>660</v>
      </c>
      <c r="B1255" s="192" t="s">
        <v>96</v>
      </c>
      <c r="C1255" s="192" t="s">
        <v>83</v>
      </c>
      <c r="D1255" s="192" t="s">
        <v>464</v>
      </c>
      <c r="E1255" s="192" t="s">
        <v>270</v>
      </c>
      <c r="F1255" s="192" t="s">
        <v>655</v>
      </c>
      <c r="G1255" s="192" t="s">
        <v>5</v>
      </c>
      <c r="H1255" s="193">
        <v>88386.149300000005</v>
      </c>
      <c r="I1255" s="193">
        <v>154675.76120000001</v>
      </c>
      <c r="J1255" s="193">
        <v>116127.4792</v>
      </c>
      <c r="K1255" s="193">
        <v>203223.08859999999</v>
      </c>
      <c r="L1255" s="193">
        <v>141482.6452</v>
      </c>
      <c r="M1255" s="193">
        <v>247594.62899999999</v>
      </c>
      <c r="N1255" s="193">
        <v>174130.4333</v>
      </c>
      <c r="O1255" s="193">
        <v>304728.25819999998</v>
      </c>
      <c r="P1255" s="193">
        <v>207441.51670000001</v>
      </c>
      <c r="Q1255" s="193">
        <v>363022.65429999999</v>
      </c>
      <c r="R1255" s="193">
        <v>229229.1128</v>
      </c>
      <c r="S1255" s="193">
        <v>401150.9473</v>
      </c>
      <c r="T1255" s="193">
        <v>249246.16500000001</v>
      </c>
      <c r="U1255" s="193">
        <v>436180.78879999998</v>
      </c>
    </row>
    <row r="1256" spans="1:21" x14ac:dyDescent="0.25">
      <c r="A1256" s="192" t="s">
        <v>660</v>
      </c>
      <c r="B1256" s="192" t="s">
        <v>96</v>
      </c>
      <c r="C1256" s="192" t="s">
        <v>83</v>
      </c>
      <c r="D1256" s="192" t="s">
        <v>464</v>
      </c>
      <c r="E1256" s="192" t="s">
        <v>270</v>
      </c>
      <c r="F1256" s="192" t="s">
        <v>656</v>
      </c>
      <c r="G1256" s="192" t="s">
        <v>6</v>
      </c>
      <c r="H1256" s="193">
        <v>79773.540500000003</v>
      </c>
      <c r="I1256" s="193">
        <v>139603.69579999999</v>
      </c>
      <c r="J1256" s="193">
        <v>108371.98970000001</v>
      </c>
      <c r="K1256" s="193">
        <v>189650.98190000001</v>
      </c>
      <c r="L1256" s="193">
        <v>136891.81210000001</v>
      </c>
      <c r="M1256" s="193">
        <v>239560.67110000001</v>
      </c>
      <c r="N1256" s="193">
        <v>180070.38389999999</v>
      </c>
      <c r="O1256" s="193">
        <v>315123.17200000002</v>
      </c>
      <c r="P1256" s="193">
        <v>222789.19990000001</v>
      </c>
      <c r="Q1256" s="193">
        <v>389881.09989999997</v>
      </c>
      <c r="R1256" s="193">
        <v>250757.57060000001</v>
      </c>
      <c r="S1256" s="193">
        <v>438825.74839999998</v>
      </c>
      <c r="T1256" s="193">
        <v>278317.26919999998</v>
      </c>
      <c r="U1256" s="193">
        <v>487055.22090000001</v>
      </c>
    </row>
    <row r="1257" spans="1:21" x14ac:dyDescent="0.25">
      <c r="A1257" s="192" t="s">
        <v>660</v>
      </c>
      <c r="B1257" s="192" t="s">
        <v>96</v>
      </c>
      <c r="C1257" s="192" t="s">
        <v>83</v>
      </c>
      <c r="D1257" s="192" t="s">
        <v>464</v>
      </c>
      <c r="E1257" s="192" t="s">
        <v>270</v>
      </c>
      <c r="F1257" s="192" t="s">
        <v>657</v>
      </c>
      <c r="G1257" s="192" t="s">
        <v>4</v>
      </c>
      <c r="H1257" s="193">
        <v>90269.836599999995</v>
      </c>
      <c r="I1257" s="193">
        <v>144431.7408</v>
      </c>
      <c r="J1257" s="193">
        <v>126377.77129999999</v>
      </c>
      <c r="K1257" s="193">
        <v>202204.43700000001</v>
      </c>
      <c r="L1257" s="193">
        <v>162485.70600000001</v>
      </c>
      <c r="M1257" s="193">
        <v>259977.13339999999</v>
      </c>
      <c r="N1257" s="193">
        <v>216647.6079</v>
      </c>
      <c r="O1257" s="193">
        <v>346636.1778</v>
      </c>
      <c r="P1257" s="193">
        <v>270809.5098</v>
      </c>
      <c r="Q1257" s="193">
        <v>433295.22220000002</v>
      </c>
      <c r="R1257" s="193">
        <v>306917.44459999999</v>
      </c>
      <c r="S1257" s="193">
        <v>491067.91869999998</v>
      </c>
      <c r="T1257" s="193">
        <v>343025.37920000002</v>
      </c>
      <c r="U1257" s="193">
        <v>548840.61490000004</v>
      </c>
    </row>
    <row r="1258" spans="1:21" x14ac:dyDescent="0.25">
      <c r="A1258" s="192" t="s">
        <v>660</v>
      </c>
      <c r="B1258" s="192" t="s">
        <v>96</v>
      </c>
      <c r="C1258" s="192" t="s">
        <v>83</v>
      </c>
      <c r="D1258" s="192" t="s">
        <v>464</v>
      </c>
      <c r="E1258" s="192" t="s">
        <v>271</v>
      </c>
      <c r="F1258" s="192" t="s">
        <v>654</v>
      </c>
      <c r="G1258" s="192" t="s">
        <v>56</v>
      </c>
      <c r="H1258" s="193">
        <v>103354.42449999999</v>
      </c>
      <c r="I1258" s="193">
        <v>180870.24280000001</v>
      </c>
      <c r="J1258" s="193">
        <v>133959.67749999999</v>
      </c>
      <c r="K1258" s="193">
        <v>234429.43580000001</v>
      </c>
      <c r="L1258" s="193">
        <v>160519.88430000001</v>
      </c>
      <c r="M1258" s="193">
        <v>280909.79749999999</v>
      </c>
      <c r="N1258" s="193">
        <v>191806.19089999999</v>
      </c>
      <c r="O1258" s="193">
        <v>335660.83419999998</v>
      </c>
      <c r="P1258" s="193">
        <v>226152.62789999999</v>
      </c>
      <c r="Q1258" s="193">
        <v>395767.09879999998</v>
      </c>
      <c r="R1258" s="193">
        <v>248002.2029</v>
      </c>
      <c r="S1258" s="193">
        <v>434003.85499999998</v>
      </c>
      <c r="T1258" s="193">
        <v>267710.03340000001</v>
      </c>
      <c r="U1258" s="193">
        <v>468492.55849999998</v>
      </c>
    </row>
    <row r="1259" spans="1:21" x14ac:dyDescent="0.25">
      <c r="A1259" s="192" t="s">
        <v>660</v>
      </c>
      <c r="B1259" s="192" t="s">
        <v>96</v>
      </c>
      <c r="C1259" s="192" t="s">
        <v>83</v>
      </c>
      <c r="D1259" s="192" t="s">
        <v>464</v>
      </c>
      <c r="E1259" s="192" t="s">
        <v>271</v>
      </c>
      <c r="F1259" s="192" t="s">
        <v>655</v>
      </c>
      <c r="G1259" s="192" t="s">
        <v>5</v>
      </c>
      <c r="H1259" s="193">
        <v>89911.823499999999</v>
      </c>
      <c r="I1259" s="193">
        <v>157345.69099999999</v>
      </c>
      <c r="J1259" s="193">
        <v>117908.13800000001</v>
      </c>
      <c r="K1259" s="193">
        <v>206339.2415</v>
      </c>
      <c r="L1259" s="193">
        <v>143441.17860000001</v>
      </c>
      <c r="M1259" s="193">
        <v>251022.0626</v>
      </c>
      <c r="N1259" s="193">
        <v>176152.80609999999</v>
      </c>
      <c r="O1259" s="193">
        <v>308267.4106</v>
      </c>
      <c r="P1259" s="193">
        <v>209630.2953</v>
      </c>
      <c r="Q1259" s="193">
        <v>366853.01679999998</v>
      </c>
      <c r="R1259" s="193">
        <v>231548.27100000001</v>
      </c>
      <c r="S1259" s="193">
        <v>405209.4743</v>
      </c>
      <c r="T1259" s="193">
        <v>251622.7648</v>
      </c>
      <c r="U1259" s="193">
        <v>440339.83840000001</v>
      </c>
    </row>
    <row r="1260" spans="1:21" x14ac:dyDescent="0.25">
      <c r="A1260" s="192" t="s">
        <v>660</v>
      </c>
      <c r="B1260" s="192" t="s">
        <v>96</v>
      </c>
      <c r="C1260" s="192" t="s">
        <v>83</v>
      </c>
      <c r="D1260" s="192" t="s">
        <v>464</v>
      </c>
      <c r="E1260" s="192" t="s">
        <v>271</v>
      </c>
      <c r="F1260" s="192" t="s">
        <v>656</v>
      </c>
      <c r="G1260" s="192" t="s">
        <v>6</v>
      </c>
      <c r="H1260" s="193">
        <v>81876.667300000001</v>
      </c>
      <c r="I1260" s="193">
        <v>143284.1678</v>
      </c>
      <c r="J1260" s="193">
        <v>111431.86629999999</v>
      </c>
      <c r="K1260" s="193">
        <v>195005.766</v>
      </c>
      <c r="L1260" s="193">
        <v>140911.18109999999</v>
      </c>
      <c r="M1260" s="193">
        <v>246594.56700000001</v>
      </c>
      <c r="N1260" s="193">
        <v>185515.07889999999</v>
      </c>
      <c r="O1260" s="193">
        <v>324651.38809999998</v>
      </c>
      <c r="P1260" s="193">
        <v>229675.25870000001</v>
      </c>
      <c r="Q1260" s="193">
        <v>401931.70270000002</v>
      </c>
      <c r="R1260" s="193">
        <v>258622.3585</v>
      </c>
      <c r="S1260" s="193">
        <v>452589.1274</v>
      </c>
      <c r="T1260" s="193">
        <v>287175.04239999998</v>
      </c>
      <c r="U1260" s="193">
        <v>502556.32410000003</v>
      </c>
    </row>
    <row r="1261" spans="1:21" x14ac:dyDescent="0.25">
      <c r="A1261" s="192" t="s">
        <v>660</v>
      </c>
      <c r="B1261" s="192" t="s">
        <v>96</v>
      </c>
      <c r="C1261" s="192" t="s">
        <v>83</v>
      </c>
      <c r="D1261" s="192" t="s">
        <v>464</v>
      </c>
      <c r="E1261" s="192" t="s">
        <v>271</v>
      </c>
      <c r="F1261" s="192" t="s">
        <v>657</v>
      </c>
      <c r="G1261" s="192" t="s">
        <v>4</v>
      </c>
      <c r="H1261" s="193">
        <v>91202.916500000007</v>
      </c>
      <c r="I1261" s="193">
        <v>145924.66880000001</v>
      </c>
      <c r="J1261" s="193">
        <v>127684.08319999999</v>
      </c>
      <c r="K1261" s="193">
        <v>204294.5361</v>
      </c>
      <c r="L1261" s="193">
        <v>164165.24979999999</v>
      </c>
      <c r="M1261" s="193">
        <v>262664.40360000002</v>
      </c>
      <c r="N1261" s="193">
        <v>218886.99979999999</v>
      </c>
      <c r="O1261" s="193">
        <v>350219.20490000001</v>
      </c>
      <c r="P1261" s="193">
        <v>273608.74969999999</v>
      </c>
      <c r="Q1261" s="193">
        <v>437774.0061</v>
      </c>
      <c r="R1261" s="193">
        <v>310089.91639999999</v>
      </c>
      <c r="S1261" s="193">
        <v>496143.87359999999</v>
      </c>
      <c r="T1261" s="193">
        <v>346571.08299999998</v>
      </c>
      <c r="U1261" s="193">
        <v>554513.74100000004</v>
      </c>
    </row>
    <row r="1262" spans="1:21" x14ac:dyDescent="0.25">
      <c r="A1262" s="192" t="s">
        <v>660</v>
      </c>
      <c r="B1262" s="192" t="s">
        <v>96</v>
      </c>
      <c r="C1262" s="192" t="s">
        <v>83</v>
      </c>
      <c r="D1262" s="192" t="s">
        <v>464</v>
      </c>
      <c r="E1262" s="192" t="s">
        <v>272</v>
      </c>
      <c r="F1262" s="192" t="s">
        <v>654</v>
      </c>
      <c r="G1262" s="192" t="s">
        <v>56</v>
      </c>
      <c r="H1262" s="193">
        <v>105998.9711</v>
      </c>
      <c r="I1262" s="193">
        <v>185498.19940000001</v>
      </c>
      <c r="J1262" s="193">
        <v>137497.7396</v>
      </c>
      <c r="K1262" s="193">
        <v>240621.04430000001</v>
      </c>
      <c r="L1262" s="193">
        <v>164832.3921</v>
      </c>
      <c r="M1262" s="193">
        <v>288456.6862</v>
      </c>
      <c r="N1262" s="193">
        <v>197068.77549999999</v>
      </c>
      <c r="O1262" s="193">
        <v>344870.35710000002</v>
      </c>
      <c r="P1262" s="193">
        <v>232451.94839999999</v>
      </c>
      <c r="Q1262" s="193">
        <v>406790.90970000002</v>
      </c>
      <c r="R1262" s="193">
        <v>254951.3161</v>
      </c>
      <c r="S1262" s="193">
        <v>446164.80330000003</v>
      </c>
      <c r="T1262" s="193">
        <v>275315.67619999999</v>
      </c>
      <c r="U1262" s="193">
        <v>481802.43339999998</v>
      </c>
    </row>
    <row r="1263" spans="1:21" x14ac:dyDescent="0.25">
      <c r="A1263" s="192" t="s">
        <v>660</v>
      </c>
      <c r="B1263" s="192" t="s">
        <v>96</v>
      </c>
      <c r="C1263" s="192" t="s">
        <v>83</v>
      </c>
      <c r="D1263" s="192" t="s">
        <v>464</v>
      </c>
      <c r="E1263" s="192" t="s">
        <v>272</v>
      </c>
      <c r="F1263" s="192" t="s">
        <v>655</v>
      </c>
      <c r="G1263" s="192" t="s">
        <v>5</v>
      </c>
      <c r="H1263" s="193">
        <v>91746.574600000007</v>
      </c>
      <c r="I1263" s="193">
        <v>160556.5056</v>
      </c>
      <c r="J1263" s="193">
        <v>120479.2395</v>
      </c>
      <c r="K1263" s="193">
        <v>210838.6692</v>
      </c>
      <c r="L1263" s="193">
        <v>146724.84849999999</v>
      </c>
      <c r="M1263" s="193">
        <v>256768.48490000001</v>
      </c>
      <c r="N1263" s="193">
        <v>180472.4155</v>
      </c>
      <c r="O1263" s="193">
        <v>315826.72700000001</v>
      </c>
      <c r="P1263" s="193">
        <v>214934.29440000001</v>
      </c>
      <c r="Q1263" s="193">
        <v>376135.01510000002</v>
      </c>
      <c r="R1263" s="193">
        <v>237480.68340000001</v>
      </c>
      <c r="S1263" s="193">
        <v>415591.19589999999</v>
      </c>
      <c r="T1263" s="193">
        <v>258177.21479999999</v>
      </c>
      <c r="U1263" s="193">
        <v>451810.12589999998</v>
      </c>
    </row>
    <row r="1264" spans="1:21" x14ac:dyDescent="0.25">
      <c r="A1264" s="192" t="s">
        <v>660</v>
      </c>
      <c r="B1264" s="192" t="s">
        <v>96</v>
      </c>
      <c r="C1264" s="192" t="s">
        <v>83</v>
      </c>
      <c r="D1264" s="192" t="s">
        <v>464</v>
      </c>
      <c r="E1264" s="192" t="s">
        <v>272</v>
      </c>
      <c r="F1264" s="192" t="s">
        <v>656</v>
      </c>
      <c r="G1264" s="192" t="s">
        <v>6</v>
      </c>
      <c r="H1264" s="193">
        <v>83012.104099999997</v>
      </c>
      <c r="I1264" s="193">
        <v>145271.18229999999</v>
      </c>
      <c r="J1264" s="193">
        <v>112828.97960000001</v>
      </c>
      <c r="K1264" s="193">
        <v>197450.7144</v>
      </c>
      <c r="L1264" s="193">
        <v>142565.39980000001</v>
      </c>
      <c r="M1264" s="193">
        <v>249489.4497</v>
      </c>
      <c r="N1264" s="193">
        <v>187578.14369999999</v>
      </c>
      <c r="O1264" s="193">
        <v>328261.75160000002</v>
      </c>
      <c r="P1264" s="193">
        <v>232120.43969999999</v>
      </c>
      <c r="Q1264" s="193">
        <v>406210.76949999999</v>
      </c>
      <c r="R1264" s="193">
        <v>261292.58360000001</v>
      </c>
      <c r="S1264" s="193">
        <v>457262.02149999997</v>
      </c>
      <c r="T1264" s="193">
        <v>290046.55160000001</v>
      </c>
      <c r="U1264" s="193">
        <v>507581.46539999999</v>
      </c>
    </row>
    <row r="1265" spans="1:21" x14ac:dyDescent="0.25">
      <c r="A1265" s="192" t="s">
        <v>660</v>
      </c>
      <c r="B1265" s="192" t="s">
        <v>96</v>
      </c>
      <c r="C1265" s="192" t="s">
        <v>83</v>
      </c>
      <c r="D1265" s="192" t="s">
        <v>464</v>
      </c>
      <c r="E1265" s="192" t="s">
        <v>272</v>
      </c>
      <c r="F1265" s="192" t="s">
        <v>657</v>
      </c>
      <c r="G1265" s="192" t="s">
        <v>4</v>
      </c>
      <c r="H1265" s="193">
        <v>93524.890400000004</v>
      </c>
      <c r="I1265" s="193">
        <v>149639.82689999999</v>
      </c>
      <c r="J1265" s="193">
        <v>130934.8466</v>
      </c>
      <c r="K1265" s="193">
        <v>209495.75760000001</v>
      </c>
      <c r="L1265" s="193">
        <v>168344.8027</v>
      </c>
      <c r="M1265" s="193">
        <v>269351.68839999998</v>
      </c>
      <c r="N1265" s="193">
        <v>224459.73689999999</v>
      </c>
      <c r="O1265" s="193">
        <v>359135.5845</v>
      </c>
      <c r="P1265" s="193">
        <v>280574.67119999998</v>
      </c>
      <c r="Q1265" s="193">
        <v>448919.48050000001</v>
      </c>
      <c r="R1265" s="193">
        <v>317984.6274</v>
      </c>
      <c r="S1265" s="193">
        <v>508775.41139999998</v>
      </c>
      <c r="T1265" s="193">
        <v>355394.58350000001</v>
      </c>
      <c r="U1265" s="193">
        <v>568631.34199999995</v>
      </c>
    </row>
    <row r="1266" spans="1:21" x14ac:dyDescent="0.25">
      <c r="A1266" s="192" t="s">
        <v>660</v>
      </c>
      <c r="B1266" s="192" t="s">
        <v>96</v>
      </c>
      <c r="C1266" s="192" t="s">
        <v>83</v>
      </c>
      <c r="D1266" s="192" t="s">
        <v>464</v>
      </c>
      <c r="E1266" s="192" t="s">
        <v>273</v>
      </c>
      <c r="F1266" s="192" t="s">
        <v>654</v>
      </c>
      <c r="G1266" s="192" t="s">
        <v>56</v>
      </c>
      <c r="H1266" s="193">
        <v>100369.7363</v>
      </c>
      <c r="I1266" s="193">
        <v>175647.03839999999</v>
      </c>
      <c r="J1266" s="193">
        <v>130183.1767</v>
      </c>
      <c r="K1266" s="193">
        <v>227820.55919999999</v>
      </c>
      <c r="L1266" s="193">
        <v>156055.41070000001</v>
      </c>
      <c r="M1266" s="193">
        <v>273096.96879999997</v>
      </c>
      <c r="N1266" s="193">
        <v>186562.84969999999</v>
      </c>
      <c r="O1266" s="193">
        <v>326484.98700000002</v>
      </c>
      <c r="P1266" s="193">
        <v>220049.01389999999</v>
      </c>
      <c r="Q1266" s="193">
        <v>385085.77439999999</v>
      </c>
      <c r="R1266" s="193">
        <v>241343.2163</v>
      </c>
      <c r="S1266" s="193">
        <v>422350.62849999999</v>
      </c>
      <c r="T1266" s="193">
        <v>260608.80549999999</v>
      </c>
      <c r="U1266" s="193">
        <v>456065.40960000001</v>
      </c>
    </row>
    <row r="1267" spans="1:21" x14ac:dyDescent="0.25">
      <c r="A1267" s="192" t="s">
        <v>660</v>
      </c>
      <c r="B1267" s="192" t="s">
        <v>96</v>
      </c>
      <c r="C1267" s="192" t="s">
        <v>83</v>
      </c>
      <c r="D1267" s="192" t="s">
        <v>464</v>
      </c>
      <c r="E1267" s="192" t="s">
        <v>273</v>
      </c>
      <c r="F1267" s="192" t="s">
        <v>655</v>
      </c>
      <c r="G1267" s="192" t="s">
        <v>5</v>
      </c>
      <c r="H1267" s="193">
        <v>86927.135299999994</v>
      </c>
      <c r="I1267" s="193">
        <v>152122.48670000001</v>
      </c>
      <c r="J1267" s="193">
        <v>114131.63710000001</v>
      </c>
      <c r="K1267" s="193">
        <v>199730.36489999999</v>
      </c>
      <c r="L1267" s="193">
        <v>138976.70499999999</v>
      </c>
      <c r="M1267" s="193">
        <v>243209.23379999999</v>
      </c>
      <c r="N1267" s="193">
        <v>170909.46479999999</v>
      </c>
      <c r="O1267" s="193">
        <v>299091.56349999999</v>
      </c>
      <c r="P1267" s="193">
        <v>203526.6813</v>
      </c>
      <c r="Q1267" s="193">
        <v>356171.6924</v>
      </c>
      <c r="R1267" s="193">
        <v>224868.03450000001</v>
      </c>
      <c r="S1267" s="193">
        <v>393519.06020000001</v>
      </c>
      <c r="T1267" s="193">
        <v>244453.13690000001</v>
      </c>
      <c r="U1267" s="193">
        <v>427792.98950000003</v>
      </c>
    </row>
    <row r="1268" spans="1:21" x14ac:dyDescent="0.25">
      <c r="A1268" s="192" t="s">
        <v>660</v>
      </c>
      <c r="B1268" s="192" t="s">
        <v>96</v>
      </c>
      <c r="C1268" s="192" t="s">
        <v>83</v>
      </c>
      <c r="D1268" s="192" t="s">
        <v>464</v>
      </c>
      <c r="E1268" s="192" t="s">
        <v>273</v>
      </c>
      <c r="F1268" s="192" t="s">
        <v>656</v>
      </c>
      <c r="G1268" s="192" t="s">
        <v>6</v>
      </c>
      <c r="H1268" s="193">
        <v>78712.588499999998</v>
      </c>
      <c r="I1268" s="193">
        <v>137747.02989999999</v>
      </c>
      <c r="J1268" s="193">
        <v>107002.1559</v>
      </c>
      <c r="K1268" s="193">
        <v>187253.77290000001</v>
      </c>
      <c r="L1268" s="193">
        <v>135215.83929999999</v>
      </c>
      <c r="M1268" s="193">
        <v>236627.7188</v>
      </c>
      <c r="N1268" s="193">
        <v>177921.28969999999</v>
      </c>
      <c r="O1268" s="193">
        <v>311362.25709999999</v>
      </c>
      <c r="P1268" s="193">
        <v>220183.02220000001</v>
      </c>
      <c r="Q1268" s="193">
        <v>385320.28889999999</v>
      </c>
      <c r="R1268" s="193">
        <v>247864.49050000001</v>
      </c>
      <c r="S1268" s="193">
        <v>433762.85840000003</v>
      </c>
      <c r="T1268" s="193">
        <v>275151.5429</v>
      </c>
      <c r="U1268" s="193">
        <v>481515.19990000001</v>
      </c>
    </row>
    <row r="1269" spans="1:21" x14ac:dyDescent="0.25">
      <c r="A1269" s="192" t="s">
        <v>660</v>
      </c>
      <c r="B1269" s="192" t="s">
        <v>96</v>
      </c>
      <c r="C1269" s="192" t="s">
        <v>83</v>
      </c>
      <c r="D1269" s="192" t="s">
        <v>464</v>
      </c>
      <c r="E1269" s="192" t="s">
        <v>273</v>
      </c>
      <c r="F1269" s="192" t="s">
        <v>657</v>
      </c>
      <c r="G1269" s="192" t="s">
        <v>4</v>
      </c>
      <c r="H1269" s="193">
        <v>88559.433399999994</v>
      </c>
      <c r="I1269" s="193">
        <v>141695.0955</v>
      </c>
      <c r="J1269" s="193">
        <v>123983.2067</v>
      </c>
      <c r="K1269" s="193">
        <v>198373.13370000001</v>
      </c>
      <c r="L1269" s="193">
        <v>159406.98009999999</v>
      </c>
      <c r="M1269" s="193">
        <v>255051.17189999999</v>
      </c>
      <c r="N1269" s="193">
        <v>212542.64009999999</v>
      </c>
      <c r="O1269" s="193">
        <v>340068.2292</v>
      </c>
      <c r="P1269" s="193">
        <v>265678.30009999999</v>
      </c>
      <c r="Q1269" s="193">
        <v>425085.28649999999</v>
      </c>
      <c r="R1269" s="193">
        <v>301102.0735</v>
      </c>
      <c r="S1269" s="193">
        <v>481763.3248</v>
      </c>
      <c r="T1269" s="193">
        <v>336525.8468</v>
      </c>
      <c r="U1269" s="193">
        <v>538441.36289999995</v>
      </c>
    </row>
    <row r="1270" spans="1:21" x14ac:dyDescent="0.25">
      <c r="A1270" s="192" t="s">
        <v>660</v>
      </c>
      <c r="B1270" s="192" t="s">
        <v>96</v>
      </c>
      <c r="C1270" s="192" t="s">
        <v>83</v>
      </c>
      <c r="D1270" s="192" t="s">
        <v>464</v>
      </c>
      <c r="E1270" s="192" t="s">
        <v>274</v>
      </c>
      <c r="F1270" s="192" t="s">
        <v>654</v>
      </c>
      <c r="G1270" s="192" t="s">
        <v>56</v>
      </c>
      <c r="H1270" s="193">
        <v>107141.4895</v>
      </c>
      <c r="I1270" s="193">
        <v>187497.6067</v>
      </c>
      <c r="J1270" s="193">
        <v>138904.97070000001</v>
      </c>
      <c r="K1270" s="193">
        <v>243083.69870000001</v>
      </c>
      <c r="L1270" s="193">
        <v>166469.9993</v>
      </c>
      <c r="M1270" s="193">
        <v>291322.4988</v>
      </c>
      <c r="N1270" s="193">
        <v>198952.53400000001</v>
      </c>
      <c r="O1270" s="193">
        <v>348166.93440000003</v>
      </c>
      <c r="P1270" s="193">
        <v>234610.11309999999</v>
      </c>
      <c r="Q1270" s="193">
        <v>410567.69799999997</v>
      </c>
      <c r="R1270" s="193">
        <v>257290.53150000001</v>
      </c>
      <c r="S1270" s="193">
        <v>450258.4301</v>
      </c>
      <c r="T1270" s="193">
        <v>277771.24119999999</v>
      </c>
      <c r="U1270" s="193">
        <v>486099.67200000002</v>
      </c>
    </row>
    <row r="1271" spans="1:21" x14ac:dyDescent="0.25">
      <c r="A1271" s="192" t="s">
        <v>660</v>
      </c>
      <c r="B1271" s="192" t="s">
        <v>96</v>
      </c>
      <c r="C1271" s="192" t="s">
        <v>83</v>
      </c>
      <c r="D1271" s="192" t="s">
        <v>464</v>
      </c>
      <c r="E1271" s="192" t="s">
        <v>274</v>
      </c>
      <c r="F1271" s="192" t="s">
        <v>655</v>
      </c>
      <c r="G1271" s="192" t="s">
        <v>5</v>
      </c>
      <c r="H1271" s="193">
        <v>93051.051900000006</v>
      </c>
      <c r="I1271" s="193">
        <v>162839.34090000001</v>
      </c>
      <c r="J1271" s="193">
        <v>122079.8625</v>
      </c>
      <c r="K1271" s="193">
        <v>213639.75940000001</v>
      </c>
      <c r="L1271" s="193">
        <v>148568.2231</v>
      </c>
      <c r="M1271" s="193">
        <v>259994.3904</v>
      </c>
      <c r="N1271" s="193">
        <v>182544.76869999999</v>
      </c>
      <c r="O1271" s="193">
        <v>319453.34519999998</v>
      </c>
      <c r="P1271" s="193">
        <v>217291.52309999999</v>
      </c>
      <c r="Q1271" s="193">
        <v>380260.1654</v>
      </c>
      <c r="R1271" s="193">
        <v>240035.13860000001</v>
      </c>
      <c r="S1271" s="193">
        <v>420061.49249999999</v>
      </c>
      <c r="T1271" s="193">
        <v>260881.32209999999</v>
      </c>
      <c r="U1271" s="193">
        <v>456542.3137</v>
      </c>
    </row>
    <row r="1272" spans="1:21" x14ac:dyDescent="0.25">
      <c r="A1272" s="192" t="s">
        <v>660</v>
      </c>
      <c r="B1272" s="192" t="s">
        <v>96</v>
      </c>
      <c r="C1272" s="192" t="s">
        <v>83</v>
      </c>
      <c r="D1272" s="192" t="s">
        <v>464</v>
      </c>
      <c r="E1272" s="192" t="s">
        <v>274</v>
      </c>
      <c r="F1272" s="192" t="s">
        <v>656</v>
      </c>
      <c r="G1272" s="192" t="s">
        <v>6</v>
      </c>
      <c r="H1272" s="193">
        <v>84556.903000000006</v>
      </c>
      <c r="I1272" s="193">
        <v>147974.5803</v>
      </c>
      <c r="J1272" s="193">
        <v>115030.1977</v>
      </c>
      <c r="K1272" s="193">
        <v>201302.84589999999</v>
      </c>
      <c r="L1272" s="193">
        <v>145423.95120000001</v>
      </c>
      <c r="M1272" s="193">
        <v>254491.91459999999</v>
      </c>
      <c r="N1272" s="193">
        <v>191418.0575</v>
      </c>
      <c r="O1272" s="193">
        <v>334981.60070000001</v>
      </c>
      <c r="P1272" s="193">
        <v>236947.06200000001</v>
      </c>
      <c r="Q1272" s="193">
        <v>414657.35840000003</v>
      </c>
      <c r="R1272" s="193">
        <v>266782.95150000002</v>
      </c>
      <c r="S1272" s="193">
        <v>466870.16509999998</v>
      </c>
      <c r="T1272" s="193">
        <v>296205.41700000002</v>
      </c>
      <c r="U1272" s="193">
        <v>518359.47989999998</v>
      </c>
    </row>
    <row r="1273" spans="1:21" x14ac:dyDescent="0.25">
      <c r="A1273" s="192" t="s">
        <v>660</v>
      </c>
      <c r="B1273" s="192" t="s">
        <v>96</v>
      </c>
      <c r="C1273" s="192" t="s">
        <v>83</v>
      </c>
      <c r="D1273" s="192" t="s">
        <v>464</v>
      </c>
      <c r="E1273" s="192" t="s">
        <v>274</v>
      </c>
      <c r="F1273" s="192" t="s">
        <v>657</v>
      </c>
      <c r="G1273" s="192" t="s">
        <v>4</v>
      </c>
      <c r="H1273" s="193">
        <v>94540.848299999998</v>
      </c>
      <c r="I1273" s="193">
        <v>151265.35949999999</v>
      </c>
      <c r="J1273" s="193">
        <v>132357.1876</v>
      </c>
      <c r="K1273" s="193">
        <v>211771.50330000001</v>
      </c>
      <c r="L1273" s="193">
        <v>170173.5269</v>
      </c>
      <c r="M1273" s="193">
        <v>272277.6471</v>
      </c>
      <c r="N1273" s="193">
        <v>226898.03589999999</v>
      </c>
      <c r="O1273" s="193">
        <v>363036.8628</v>
      </c>
      <c r="P1273" s="193">
        <v>283622.54489999998</v>
      </c>
      <c r="Q1273" s="193">
        <v>453796.0785</v>
      </c>
      <c r="R1273" s="193">
        <v>321438.88419999997</v>
      </c>
      <c r="S1273" s="193">
        <v>514302.22240000003</v>
      </c>
      <c r="T1273" s="193">
        <v>359255.22340000002</v>
      </c>
      <c r="U1273" s="193">
        <v>574808.36620000005</v>
      </c>
    </row>
    <row r="1274" spans="1:21" ht="30" x14ac:dyDescent="0.25">
      <c r="A1274" s="192" t="s">
        <v>660</v>
      </c>
      <c r="B1274" s="192" t="s">
        <v>96</v>
      </c>
      <c r="C1274" s="192" t="s">
        <v>83</v>
      </c>
      <c r="D1274" s="192" t="s">
        <v>464</v>
      </c>
      <c r="E1274" s="192" t="s">
        <v>275</v>
      </c>
      <c r="F1274" s="192" t="s">
        <v>654</v>
      </c>
      <c r="G1274" s="192" t="s">
        <v>56</v>
      </c>
      <c r="H1274" s="193">
        <v>107192.8449</v>
      </c>
      <c r="I1274" s="193">
        <v>187587.47870000001</v>
      </c>
      <c r="J1274" s="193">
        <v>139008.33809999999</v>
      </c>
      <c r="K1274" s="193">
        <v>243264.59169999999</v>
      </c>
      <c r="L1274" s="193">
        <v>166618.17939999999</v>
      </c>
      <c r="M1274" s="193">
        <v>291581.81390000001</v>
      </c>
      <c r="N1274" s="193">
        <v>199166.10949999999</v>
      </c>
      <c r="O1274" s="193">
        <v>348540.69160000002</v>
      </c>
      <c r="P1274" s="193">
        <v>234893.39110000001</v>
      </c>
      <c r="Q1274" s="193">
        <v>411063.43449999997</v>
      </c>
      <c r="R1274" s="193">
        <v>257614.90760000001</v>
      </c>
      <c r="S1274" s="193">
        <v>450826.0883</v>
      </c>
      <c r="T1274" s="193">
        <v>278156.16399999999</v>
      </c>
      <c r="U1274" s="193">
        <v>486773.28700000001</v>
      </c>
    </row>
    <row r="1275" spans="1:21" ht="30" x14ac:dyDescent="0.25">
      <c r="A1275" s="192" t="s">
        <v>660</v>
      </c>
      <c r="B1275" s="192" t="s">
        <v>96</v>
      </c>
      <c r="C1275" s="192" t="s">
        <v>83</v>
      </c>
      <c r="D1275" s="192" t="s">
        <v>464</v>
      </c>
      <c r="E1275" s="192" t="s">
        <v>275</v>
      </c>
      <c r="F1275" s="192" t="s">
        <v>655</v>
      </c>
      <c r="G1275" s="192" t="s">
        <v>5</v>
      </c>
      <c r="H1275" s="193">
        <v>92940.448499999999</v>
      </c>
      <c r="I1275" s="193">
        <v>162645.78479999999</v>
      </c>
      <c r="J1275" s="193">
        <v>121989.83809999999</v>
      </c>
      <c r="K1275" s="193">
        <v>213482.21669999999</v>
      </c>
      <c r="L1275" s="193">
        <v>148510.63579999999</v>
      </c>
      <c r="M1275" s="193">
        <v>259893.61259999999</v>
      </c>
      <c r="N1275" s="193">
        <v>182569.74950000001</v>
      </c>
      <c r="O1275" s="193">
        <v>319497.06150000001</v>
      </c>
      <c r="P1275" s="193">
        <v>217375.73699999999</v>
      </c>
      <c r="Q1275" s="193">
        <v>380407.53980000003</v>
      </c>
      <c r="R1275" s="193">
        <v>240152.77480000001</v>
      </c>
      <c r="S1275" s="193">
        <v>420267.35580000002</v>
      </c>
      <c r="T1275" s="193">
        <v>261045.0626</v>
      </c>
      <c r="U1275" s="193">
        <v>456828.85940000002</v>
      </c>
    </row>
    <row r="1276" spans="1:21" ht="30" x14ac:dyDescent="0.25">
      <c r="A1276" s="192" t="s">
        <v>660</v>
      </c>
      <c r="B1276" s="192" t="s">
        <v>96</v>
      </c>
      <c r="C1276" s="192" t="s">
        <v>83</v>
      </c>
      <c r="D1276" s="192" t="s">
        <v>464</v>
      </c>
      <c r="E1276" s="192" t="s">
        <v>275</v>
      </c>
      <c r="F1276" s="192" t="s">
        <v>656</v>
      </c>
      <c r="G1276" s="192" t="s">
        <v>6</v>
      </c>
      <c r="H1276" s="193">
        <v>84277.734200000006</v>
      </c>
      <c r="I1276" s="193">
        <v>147486.03479999999</v>
      </c>
      <c r="J1276" s="193">
        <v>114600.86169999999</v>
      </c>
      <c r="K1276" s="193">
        <v>200551.5079</v>
      </c>
      <c r="L1276" s="193">
        <v>144843.53390000001</v>
      </c>
      <c r="M1276" s="193">
        <v>253476.18419999999</v>
      </c>
      <c r="N1276" s="193">
        <v>190615.65580000001</v>
      </c>
      <c r="O1276" s="193">
        <v>333577.39760000003</v>
      </c>
      <c r="P1276" s="193">
        <v>235917.32980000001</v>
      </c>
      <c r="Q1276" s="193">
        <v>412855.32709999999</v>
      </c>
      <c r="R1276" s="193">
        <v>265595.72570000001</v>
      </c>
      <c r="S1276" s="193">
        <v>464792.52</v>
      </c>
      <c r="T1276" s="193">
        <v>294855.94569999998</v>
      </c>
      <c r="U1276" s="193">
        <v>515997.90490000002</v>
      </c>
    </row>
    <row r="1277" spans="1:21" ht="30" x14ac:dyDescent="0.25">
      <c r="A1277" s="192" t="s">
        <v>660</v>
      </c>
      <c r="B1277" s="192" t="s">
        <v>96</v>
      </c>
      <c r="C1277" s="192" t="s">
        <v>83</v>
      </c>
      <c r="D1277" s="192" t="s">
        <v>464</v>
      </c>
      <c r="E1277" s="192" t="s">
        <v>275</v>
      </c>
      <c r="F1277" s="192" t="s">
        <v>657</v>
      </c>
      <c r="G1277" s="192" t="s">
        <v>4</v>
      </c>
      <c r="H1277" s="193">
        <v>94582.282399999996</v>
      </c>
      <c r="I1277" s="193">
        <v>151331.65410000001</v>
      </c>
      <c r="J1277" s="193">
        <v>132415.1954</v>
      </c>
      <c r="K1277" s="193">
        <v>211864.31570000001</v>
      </c>
      <c r="L1277" s="193">
        <v>170248.10829999999</v>
      </c>
      <c r="M1277" s="193">
        <v>272396.97739999997</v>
      </c>
      <c r="N1277" s="193">
        <v>226997.47769999999</v>
      </c>
      <c r="O1277" s="193">
        <v>363195.96990000003</v>
      </c>
      <c r="P1277" s="193">
        <v>283746.84720000002</v>
      </c>
      <c r="Q1277" s="193">
        <v>453994.96230000001</v>
      </c>
      <c r="R1277" s="193">
        <v>321579.76020000002</v>
      </c>
      <c r="S1277" s="193">
        <v>514527.62400000001</v>
      </c>
      <c r="T1277" s="193">
        <v>359412.67310000001</v>
      </c>
      <c r="U1277" s="193">
        <v>575060.28559999994</v>
      </c>
    </row>
    <row r="1278" spans="1:21" x14ac:dyDescent="0.25">
      <c r="A1278" s="192" t="s">
        <v>661</v>
      </c>
      <c r="B1278" s="192" t="s">
        <v>276</v>
      </c>
      <c r="C1278" s="192" t="s">
        <v>277</v>
      </c>
      <c r="D1278" s="192" t="s">
        <v>465</v>
      </c>
      <c r="E1278" s="192" t="s">
        <v>401</v>
      </c>
      <c r="F1278" s="192" t="s">
        <v>654</v>
      </c>
      <c r="G1278" s="192" t="s">
        <v>56</v>
      </c>
      <c r="H1278" s="193">
        <v>115415.2674</v>
      </c>
      <c r="I1278" s="193">
        <v>201976.71789999999</v>
      </c>
      <c r="J1278" s="193">
        <v>149757.59099999999</v>
      </c>
      <c r="K1278" s="193">
        <v>262075.7844</v>
      </c>
      <c r="L1278" s="193">
        <v>179559.48319999999</v>
      </c>
      <c r="M1278" s="193">
        <v>314229.0956</v>
      </c>
      <c r="N1278" s="193">
        <v>214721.03810000001</v>
      </c>
      <c r="O1278" s="193">
        <v>375761.81660000002</v>
      </c>
      <c r="P1278" s="193">
        <v>253312.36079999999</v>
      </c>
      <c r="Q1278" s="193">
        <v>443296.63150000002</v>
      </c>
      <c r="R1278" s="193">
        <v>277847.73670000001</v>
      </c>
      <c r="S1278" s="193">
        <v>486233.5392</v>
      </c>
      <c r="T1278" s="193">
        <v>300083.74619999999</v>
      </c>
      <c r="U1278" s="193">
        <v>525146.55590000004</v>
      </c>
    </row>
    <row r="1279" spans="1:21" x14ac:dyDescent="0.25">
      <c r="A1279" s="192" t="s">
        <v>661</v>
      </c>
      <c r="B1279" s="192" t="s">
        <v>276</v>
      </c>
      <c r="C1279" s="192" t="s">
        <v>277</v>
      </c>
      <c r="D1279" s="192" t="s">
        <v>465</v>
      </c>
      <c r="E1279" s="192" t="s">
        <v>401</v>
      </c>
      <c r="F1279" s="192" t="s">
        <v>655</v>
      </c>
      <c r="G1279" s="192" t="s">
        <v>5</v>
      </c>
      <c r="H1279" s="193">
        <v>99705.238899999997</v>
      </c>
      <c r="I1279" s="193">
        <v>174484.16819999999</v>
      </c>
      <c r="J1279" s="193">
        <v>130998.56200000001</v>
      </c>
      <c r="K1279" s="193">
        <v>229247.4834</v>
      </c>
      <c r="L1279" s="193">
        <v>159600.03099999999</v>
      </c>
      <c r="M1279" s="193">
        <v>279300.05430000002</v>
      </c>
      <c r="N1279" s="193">
        <v>196427.3224</v>
      </c>
      <c r="O1279" s="193">
        <v>343747.81410000002</v>
      </c>
      <c r="P1279" s="193">
        <v>234003.12779999999</v>
      </c>
      <c r="Q1279" s="193">
        <v>409505.47379999998</v>
      </c>
      <c r="R1279" s="193">
        <v>258580.19190000001</v>
      </c>
      <c r="S1279" s="193">
        <v>452515.3358</v>
      </c>
      <c r="T1279" s="193">
        <v>281159.84149999998</v>
      </c>
      <c r="U1279" s="193">
        <v>492029.72259999998</v>
      </c>
    </row>
    <row r="1280" spans="1:21" x14ac:dyDescent="0.25">
      <c r="A1280" s="192" t="s">
        <v>661</v>
      </c>
      <c r="B1280" s="192" t="s">
        <v>276</v>
      </c>
      <c r="C1280" s="192" t="s">
        <v>277</v>
      </c>
      <c r="D1280" s="192" t="s">
        <v>465</v>
      </c>
      <c r="E1280" s="192" t="s">
        <v>401</v>
      </c>
      <c r="F1280" s="192" t="s">
        <v>656</v>
      </c>
      <c r="G1280" s="192" t="s">
        <v>6</v>
      </c>
      <c r="H1280" s="193">
        <v>89991.851599999995</v>
      </c>
      <c r="I1280" s="193">
        <v>157485.74050000001</v>
      </c>
      <c r="J1280" s="193">
        <v>122254.1295</v>
      </c>
      <c r="K1280" s="193">
        <v>213944.72659999999</v>
      </c>
      <c r="L1280" s="193">
        <v>154427.7236</v>
      </c>
      <c r="M1280" s="193">
        <v>270248.51630000002</v>
      </c>
      <c r="N1280" s="193">
        <v>203137.96739999999</v>
      </c>
      <c r="O1280" s="193">
        <v>355491.44290000002</v>
      </c>
      <c r="P1280" s="193">
        <v>251329.64920000001</v>
      </c>
      <c r="Q1280" s="193">
        <v>439826.886</v>
      </c>
      <c r="R1280" s="193">
        <v>282881.25699999998</v>
      </c>
      <c r="S1280" s="193">
        <v>495042.1997</v>
      </c>
      <c r="T1280" s="193">
        <v>313971.92070000002</v>
      </c>
      <c r="U1280" s="193">
        <v>549450.86140000005</v>
      </c>
    </row>
    <row r="1281" spans="1:21" x14ac:dyDescent="0.25">
      <c r="A1281" s="192" t="s">
        <v>661</v>
      </c>
      <c r="B1281" s="192" t="s">
        <v>276</v>
      </c>
      <c r="C1281" s="192" t="s">
        <v>277</v>
      </c>
      <c r="D1281" s="192" t="s">
        <v>465</v>
      </c>
      <c r="E1281" s="192" t="s">
        <v>401</v>
      </c>
      <c r="F1281" s="192" t="s">
        <v>657</v>
      </c>
      <c r="G1281" s="192" t="s">
        <v>4</v>
      </c>
      <c r="H1281" s="193">
        <v>101828.27589999999</v>
      </c>
      <c r="I1281" s="193">
        <v>162925.24400000001</v>
      </c>
      <c r="J1281" s="193">
        <v>142559.5863</v>
      </c>
      <c r="K1281" s="193">
        <v>228095.34150000001</v>
      </c>
      <c r="L1281" s="193">
        <v>183290.89679999999</v>
      </c>
      <c r="M1281" s="193">
        <v>293265.43910000002</v>
      </c>
      <c r="N1281" s="193">
        <v>244387.86230000001</v>
      </c>
      <c r="O1281" s="193">
        <v>391020.58559999999</v>
      </c>
      <c r="P1281" s="193">
        <v>305484.82789999997</v>
      </c>
      <c r="Q1281" s="193">
        <v>488775.73180000001</v>
      </c>
      <c r="R1281" s="193">
        <v>346216.13829999999</v>
      </c>
      <c r="S1281" s="193">
        <v>553945.82949999999</v>
      </c>
      <c r="T1281" s="193">
        <v>386947.4486</v>
      </c>
      <c r="U1281" s="193">
        <v>619115.92700000003</v>
      </c>
    </row>
    <row r="1282" spans="1:21" x14ac:dyDescent="0.25">
      <c r="A1282" s="192" t="s">
        <v>661</v>
      </c>
      <c r="B1282" s="192" t="s">
        <v>276</v>
      </c>
      <c r="C1282" s="192" t="s">
        <v>277</v>
      </c>
      <c r="D1282" s="192" t="s">
        <v>465</v>
      </c>
      <c r="E1282" s="192" t="s">
        <v>278</v>
      </c>
      <c r="F1282" s="192" t="s">
        <v>654</v>
      </c>
      <c r="G1282" s="192" t="s">
        <v>56</v>
      </c>
      <c r="H1282" s="193">
        <v>118451.3146</v>
      </c>
      <c r="I1282" s="193">
        <v>207289.80059999999</v>
      </c>
      <c r="J1282" s="193">
        <v>153637.46400000001</v>
      </c>
      <c r="K1282" s="193">
        <v>268865.56189999997</v>
      </c>
      <c r="L1282" s="193">
        <v>184172.1422</v>
      </c>
      <c r="M1282" s="193">
        <v>322301.2488</v>
      </c>
      <c r="N1282" s="193">
        <v>220177.96109999999</v>
      </c>
      <c r="O1282" s="193">
        <v>385311.43190000003</v>
      </c>
      <c r="P1282" s="193">
        <v>259699.26010000001</v>
      </c>
      <c r="Q1282" s="193">
        <v>454473.70500000002</v>
      </c>
      <c r="R1282" s="193">
        <v>284831.10739999998</v>
      </c>
      <c r="S1282" s="193">
        <v>498454.43790000002</v>
      </c>
      <c r="T1282" s="193">
        <v>307569.90539999999</v>
      </c>
      <c r="U1282" s="193">
        <v>538247.3345</v>
      </c>
    </row>
    <row r="1283" spans="1:21" x14ac:dyDescent="0.25">
      <c r="A1283" s="192" t="s">
        <v>661</v>
      </c>
      <c r="B1283" s="192" t="s">
        <v>276</v>
      </c>
      <c r="C1283" s="192" t="s">
        <v>277</v>
      </c>
      <c r="D1283" s="192" t="s">
        <v>465</v>
      </c>
      <c r="E1283" s="192" t="s">
        <v>278</v>
      </c>
      <c r="F1283" s="192" t="s">
        <v>655</v>
      </c>
      <c r="G1283" s="192" t="s">
        <v>5</v>
      </c>
      <c r="H1283" s="193">
        <v>102579.3273</v>
      </c>
      <c r="I1283" s="193">
        <v>179513.82269999999</v>
      </c>
      <c r="J1283" s="193">
        <v>134685.04300000001</v>
      </c>
      <c r="K1283" s="193">
        <v>235698.82519999999</v>
      </c>
      <c r="L1283" s="193">
        <v>164006.9227</v>
      </c>
      <c r="M1283" s="193">
        <v>287012.11469999998</v>
      </c>
      <c r="N1283" s="193">
        <v>201695.65049999999</v>
      </c>
      <c r="O1283" s="193">
        <v>352967.3885</v>
      </c>
      <c r="P1283" s="193">
        <v>240190.96290000001</v>
      </c>
      <c r="Q1283" s="193">
        <v>420334.18520000001</v>
      </c>
      <c r="R1283" s="193">
        <v>265378.07260000001</v>
      </c>
      <c r="S1283" s="193">
        <v>464411.62709999998</v>
      </c>
      <c r="T1283" s="193">
        <v>288493.21830000001</v>
      </c>
      <c r="U1283" s="193">
        <v>504863.13219999999</v>
      </c>
    </row>
    <row r="1284" spans="1:21" x14ac:dyDescent="0.25">
      <c r="A1284" s="192" t="s">
        <v>661</v>
      </c>
      <c r="B1284" s="192" t="s">
        <v>276</v>
      </c>
      <c r="C1284" s="192" t="s">
        <v>277</v>
      </c>
      <c r="D1284" s="192" t="s">
        <v>465</v>
      </c>
      <c r="E1284" s="192" t="s">
        <v>278</v>
      </c>
      <c r="F1284" s="192" t="s">
        <v>656</v>
      </c>
      <c r="G1284" s="192" t="s">
        <v>6</v>
      </c>
      <c r="H1284" s="193">
        <v>92876.765400000004</v>
      </c>
      <c r="I1284" s="193">
        <v>162534.3395</v>
      </c>
      <c r="J1284" s="193">
        <v>126254.5091</v>
      </c>
      <c r="K1284" s="193">
        <v>220945.39110000001</v>
      </c>
      <c r="L1284" s="193">
        <v>159542.655</v>
      </c>
      <c r="M1284" s="193">
        <v>279199.64620000002</v>
      </c>
      <c r="N1284" s="193">
        <v>209929.36379999999</v>
      </c>
      <c r="O1284" s="193">
        <v>367376.38679999998</v>
      </c>
      <c r="P1284" s="193">
        <v>259792.1648</v>
      </c>
      <c r="Q1284" s="193">
        <v>454636.28840000002</v>
      </c>
      <c r="R1284" s="193">
        <v>292451.91200000001</v>
      </c>
      <c r="S1284" s="193">
        <v>511790.84600000002</v>
      </c>
      <c r="T1284" s="193">
        <v>324645.9632</v>
      </c>
      <c r="U1284" s="193">
        <v>568130.43559999997</v>
      </c>
    </row>
    <row r="1285" spans="1:21" x14ac:dyDescent="0.25">
      <c r="A1285" s="192" t="s">
        <v>661</v>
      </c>
      <c r="B1285" s="192" t="s">
        <v>276</v>
      </c>
      <c r="C1285" s="192" t="s">
        <v>277</v>
      </c>
      <c r="D1285" s="192" t="s">
        <v>465</v>
      </c>
      <c r="E1285" s="192" t="s">
        <v>278</v>
      </c>
      <c r="F1285" s="192" t="s">
        <v>657</v>
      </c>
      <c r="G1285" s="192" t="s">
        <v>4</v>
      </c>
      <c r="H1285" s="193">
        <v>104513.19650000001</v>
      </c>
      <c r="I1285" s="193">
        <v>167221.11679999999</v>
      </c>
      <c r="J1285" s="193">
        <v>146318.47500000001</v>
      </c>
      <c r="K1285" s="193">
        <v>234109.56340000001</v>
      </c>
      <c r="L1285" s="193">
        <v>188123.7536</v>
      </c>
      <c r="M1285" s="193">
        <v>300998.01020000002</v>
      </c>
      <c r="N1285" s="193">
        <v>250831.67139999999</v>
      </c>
      <c r="O1285" s="193">
        <v>401330.68030000001</v>
      </c>
      <c r="P1285" s="193">
        <v>313539.58929999999</v>
      </c>
      <c r="Q1285" s="193">
        <v>501663.3504</v>
      </c>
      <c r="R1285" s="193">
        <v>355344.86790000001</v>
      </c>
      <c r="S1285" s="193">
        <v>568551.79709999997</v>
      </c>
      <c r="T1285" s="193">
        <v>397150.14649999997</v>
      </c>
      <c r="U1285" s="193">
        <v>635440.24380000005</v>
      </c>
    </row>
    <row r="1286" spans="1:21" ht="30" x14ac:dyDescent="0.25">
      <c r="A1286" s="192" t="s">
        <v>661</v>
      </c>
      <c r="B1286" s="192" t="s">
        <v>276</v>
      </c>
      <c r="C1286" s="192" t="s">
        <v>277</v>
      </c>
      <c r="D1286" s="192" t="s">
        <v>465</v>
      </c>
      <c r="E1286" s="192" t="s">
        <v>279</v>
      </c>
      <c r="F1286" s="192" t="s">
        <v>654</v>
      </c>
      <c r="G1286" s="192" t="s">
        <v>56</v>
      </c>
      <c r="H1286" s="193">
        <v>111628.2059</v>
      </c>
      <c r="I1286" s="193">
        <v>195349.36040000001</v>
      </c>
      <c r="J1286" s="193">
        <v>144812.30239999999</v>
      </c>
      <c r="K1286" s="193">
        <v>253421.52929999999</v>
      </c>
      <c r="L1286" s="193">
        <v>173609.37349999999</v>
      </c>
      <c r="M1286" s="193">
        <v>303816.40360000002</v>
      </c>
      <c r="N1286" s="193">
        <v>207574.70129999999</v>
      </c>
      <c r="O1286" s="193">
        <v>363255.72730000003</v>
      </c>
      <c r="P1286" s="193">
        <v>244854.8829</v>
      </c>
      <c r="Q1286" s="193">
        <v>428496.04509999999</v>
      </c>
      <c r="R1286" s="193">
        <v>268559.41600000003</v>
      </c>
      <c r="S1286" s="193">
        <v>469978.978</v>
      </c>
      <c r="T1286" s="193">
        <v>290022.54690000002</v>
      </c>
      <c r="U1286" s="193">
        <v>507539.4571</v>
      </c>
    </row>
    <row r="1287" spans="1:21" ht="30" x14ac:dyDescent="0.25">
      <c r="A1287" s="192" t="s">
        <v>661</v>
      </c>
      <c r="B1287" s="192" t="s">
        <v>276</v>
      </c>
      <c r="C1287" s="192" t="s">
        <v>277</v>
      </c>
      <c r="D1287" s="192" t="s">
        <v>465</v>
      </c>
      <c r="E1287" s="192" t="s">
        <v>279</v>
      </c>
      <c r="F1287" s="192" t="s">
        <v>655</v>
      </c>
      <c r="G1287" s="192" t="s">
        <v>5</v>
      </c>
      <c r="H1287" s="193">
        <v>96566.013999999996</v>
      </c>
      <c r="I1287" s="193">
        <v>168990.5246</v>
      </c>
      <c r="J1287" s="193">
        <v>126826.842</v>
      </c>
      <c r="K1287" s="193">
        <v>221946.97349999999</v>
      </c>
      <c r="L1287" s="193">
        <v>154472.99189999999</v>
      </c>
      <c r="M1287" s="193">
        <v>270327.73599999998</v>
      </c>
      <c r="N1287" s="193">
        <v>190035.36610000001</v>
      </c>
      <c r="O1287" s="193">
        <v>332561.89059999998</v>
      </c>
      <c r="P1287" s="193">
        <v>226341.90729999999</v>
      </c>
      <c r="Q1287" s="193">
        <v>396098.33789999998</v>
      </c>
      <c r="R1287" s="193">
        <v>250093.33230000001</v>
      </c>
      <c r="S1287" s="193">
        <v>437663.33140000002</v>
      </c>
      <c r="T1287" s="193">
        <v>271901.29269999999</v>
      </c>
      <c r="U1287" s="193">
        <v>475827.2623</v>
      </c>
    </row>
    <row r="1288" spans="1:21" ht="30" x14ac:dyDescent="0.25">
      <c r="A1288" s="192" t="s">
        <v>661</v>
      </c>
      <c r="B1288" s="192" t="s">
        <v>276</v>
      </c>
      <c r="C1288" s="192" t="s">
        <v>277</v>
      </c>
      <c r="D1288" s="192" t="s">
        <v>465</v>
      </c>
      <c r="E1288" s="192" t="s">
        <v>279</v>
      </c>
      <c r="F1288" s="192" t="s">
        <v>656</v>
      </c>
      <c r="G1288" s="192" t="s">
        <v>6</v>
      </c>
      <c r="H1288" s="193">
        <v>87311.619699999996</v>
      </c>
      <c r="I1288" s="193">
        <v>152795.3346</v>
      </c>
      <c r="J1288" s="193">
        <v>118655.8034</v>
      </c>
      <c r="K1288" s="193">
        <v>207647.65590000001</v>
      </c>
      <c r="L1288" s="193">
        <v>149914.96040000001</v>
      </c>
      <c r="M1288" s="193">
        <v>262351.18070000003</v>
      </c>
      <c r="N1288" s="193">
        <v>197234.99780000001</v>
      </c>
      <c r="O1288" s="193">
        <v>345161.24609999999</v>
      </c>
      <c r="P1288" s="193">
        <v>244057.8573</v>
      </c>
      <c r="Q1288" s="193">
        <v>427101.2501</v>
      </c>
      <c r="R1288" s="193">
        <v>274720.67680000002</v>
      </c>
      <c r="S1288" s="193">
        <v>480761.18440000003</v>
      </c>
      <c r="T1288" s="193">
        <v>304941.56040000002</v>
      </c>
      <c r="U1288" s="193">
        <v>533647.73069999996</v>
      </c>
    </row>
    <row r="1289" spans="1:21" ht="30" x14ac:dyDescent="0.25">
      <c r="A1289" s="192" t="s">
        <v>661</v>
      </c>
      <c r="B1289" s="192" t="s">
        <v>276</v>
      </c>
      <c r="C1289" s="192" t="s">
        <v>277</v>
      </c>
      <c r="D1289" s="192" t="s">
        <v>465</v>
      </c>
      <c r="E1289" s="192" t="s">
        <v>279</v>
      </c>
      <c r="F1289" s="192" t="s">
        <v>657</v>
      </c>
      <c r="G1289" s="192" t="s">
        <v>4</v>
      </c>
      <c r="H1289" s="193">
        <v>98490.347399999999</v>
      </c>
      <c r="I1289" s="193">
        <v>157584.5582</v>
      </c>
      <c r="J1289" s="193">
        <v>137886.48639999999</v>
      </c>
      <c r="K1289" s="193">
        <v>220618.38140000001</v>
      </c>
      <c r="L1289" s="193">
        <v>177282.62530000001</v>
      </c>
      <c r="M1289" s="193">
        <v>283652.2047</v>
      </c>
      <c r="N1289" s="193">
        <v>236376.83379999999</v>
      </c>
      <c r="O1289" s="193">
        <v>378202.93969999999</v>
      </c>
      <c r="P1289" s="193">
        <v>295471.04220000003</v>
      </c>
      <c r="Q1289" s="193">
        <v>472753.67450000002</v>
      </c>
      <c r="R1289" s="193">
        <v>334867.18119999999</v>
      </c>
      <c r="S1289" s="193">
        <v>535787.49789999996</v>
      </c>
      <c r="T1289" s="193">
        <v>374263.32010000001</v>
      </c>
      <c r="U1289" s="193">
        <v>598821.32109999994</v>
      </c>
    </row>
    <row r="1290" spans="1:21" x14ac:dyDescent="0.25">
      <c r="A1290" s="192" t="s">
        <v>661</v>
      </c>
      <c r="B1290" s="192" t="s">
        <v>276</v>
      </c>
      <c r="C1290" s="192" t="s">
        <v>277</v>
      </c>
      <c r="D1290" s="192" t="s">
        <v>465</v>
      </c>
      <c r="E1290" s="192" t="s">
        <v>280</v>
      </c>
      <c r="F1290" s="192" t="s">
        <v>654</v>
      </c>
      <c r="G1290" s="192" t="s">
        <v>56</v>
      </c>
      <c r="H1290" s="193">
        <v>126725.0925</v>
      </c>
      <c r="I1290" s="193">
        <v>221768.91190000001</v>
      </c>
      <c r="J1290" s="193">
        <v>164490.08429999999</v>
      </c>
      <c r="K1290" s="193">
        <v>287857.64760000003</v>
      </c>
      <c r="L1290" s="193">
        <v>197261.62609999999</v>
      </c>
      <c r="M1290" s="193">
        <v>345207.84570000001</v>
      </c>
      <c r="N1290" s="193">
        <v>235946.46530000001</v>
      </c>
      <c r="O1290" s="193">
        <v>412906.31420000002</v>
      </c>
      <c r="P1290" s="193">
        <v>278401.50770000002</v>
      </c>
      <c r="Q1290" s="193">
        <v>487202.63860000001</v>
      </c>
      <c r="R1290" s="193">
        <v>305388.3126</v>
      </c>
      <c r="S1290" s="193">
        <v>534429.54709999997</v>
      </c>
      <c r="T1290" s="193">
        <v>329882.4105</v>
      </c>
      <c r="U1290" s="193">
        <v>577294.21829999995</v>
      </c>
    </row>
    <row r="1291" spans="1:21" x14ac:dyDescent="0.25">
      <c r="A1291" s="192" t="s">
        <v>661</v>
      </c>
      <c r="B1291" s="192" t="s">
        <v>276</v>
      </c>
      <c r="C1291" s="192" t="s">
        <v>277</v>
      </c>
      <c r="D1291" s="192" t="s">
        <v>465</v>
      </c>
      <c r="E1291" s="192" t="s">
        <v>280</v>
      </c>
      <c r="F1291" s="192" t="s">
        <v>655</v>
      </c>
      <c r="G1291" s="192" t="s">
        <v>5</v>
      </c>
      <c r="H1291" s="193">
        <v>109233.51420000001</v>
      </c>
      <c r="I1291" s="193">
        <v>191158.64989999999</v>
      </c>
      <c r="J1291" s="193">
        <v>143603.74239999999</v>
      </c>
      <c r="K1291" s="193">
        <v>251306.54930000001</v>
      </c>
      <c r="L1291" s="193">
        <v>175038.73069999999</v>
      </c>
      <c r="M1291" s="193">
        <v>306317.77870000002</v>
      </c>
      <c r="N1291" s="193">
        <v>215578.20420000001</v>
      </c>
      <c r="O1291" s="193">
        <v>377261.85739999998</v>
      </c>
      <c r="P1291" s="193">
        <v>256902.56770000001</v>
      </c>
      <c r="Q1291" s="193">
        <v>449579.49349999998</v>
      </c>
      <c r="R1291" s="193">
        <v>283923.12589999998</v>
      </c>
      <c r="S1291" s="193">
        <v>496865.47029999999</v>
      </c>
      <c r="T1291" s="193">
        <v>308771.7377</v>
      </c>
      <c r="U1291" s="193">
        <v>540350.54099999997</v>
      </c>
    </row>
    <row r="1292" spans="1:21" x14ac:dyDescent="0.25">
      <c r="A1292" s="192" t="s">
        <v>661</v>
      </c>
      <c r="B1292" s="192" t="s">
        <v>276</v>
      </c>
      <c r="C1292" s="192" t="s">
        <v>277</v>
      </c>
      <c r="D1292" s="192" t="s">
        <v>465</v>
      </c>
      <c r="E1292" s="192" t="s">
        <v>280</v>
      </c>
      <c r="F1292" s="192" t="s">
        <v>656</v>
      </c>
      <c r="G1292" s="192" t="s">
        <v>6</v>
      </c>
      <c r="H1292" s="193">
        <v>98311.714099999997</v>
      </c>
      <c r="I1292" s="193">
        <v>172045.49960000001</v>
      </c>
      <c r="J1292" s="193">
        <v>133478.44099999999</v>
      </c>
      <c r="K1292" s="193">
        <v>233587.27179999999</v>
      </c>
      <c r="L1292" s="193">
        <v>168546.42739999999</v>
      </c>
      <c r="M1292" s="193">
        <v>294956.24790000002</v>
      </c>
      <c r="N1292" s="193">
        <v>221649.27369999999</v>
      </c>
      <c r="O1292" s="193">
        <v>387886.22899999999</v>
      </c>
      <c r="P1292" s="193">
        <v>274174.75209999998</v>
      </c>
      <c r="Q1292" s="193">
        <v>479805.8161</v>
      </c>
      <c r="R1292" s="193">
        <v>308550.21750000003</v>
      </c>
      <c r="S1292" s="193">
        <v>539962.88060000003</v>
      </c>
      <c r="T1292" s="193">
        <v>342412.467</v>
      </c>
      <c r="U1292" s="193">
        <v>599221.81720000005</v>
      </c>
    </row>
    <row r="1293" spans="1:21" x14ac:dyDescent="0.25">
      <c r="A1293" s="192" t="s">
        <v>661</v>
      </c>
      <c r="B1293" s="192" t="s">
        <v>276</v>
      </c>
      <c r="C1293" s="192" t="s">
        <v>277</v>
      </c>
      <c r="D1293" s="192" t="s">
        <v>465</v>
      </c>
      <c r="E1293" s="192" t="s">
        <v>280</v>
      </c>
      <c r="F1293" s="192" t="s">
        <v>657</v>
      </c>
      <c r="G1293" s="192" t="s">
        <v>4</v>
      </c>
      <c r="H1293" s="193">
        <v>111800.6241</v>
      </c>
      <c r="I1293" s="193">
        <v>178881.0013</v>
      </c>
      <c r="J1293" s="193">
        <v>156520.8737</v>
      </c>
      <c r="K1293" s="193">
        <v>250433.40169999999</v>
      </c>
      <c r="L1293" s="193">
        <v>201241.12340000001</v>
      </c>
      <c r="M1293" s="193">
        <v>321985.80219999998</v>
      </c>
      <c r="N1293" s="193">
        <v>268321.49780000001</v>
      </c>
      <c r="O1293" s="193">
        <v>429314.40299999999</v>
      </c>
      <c r="P1293" s="193">
        <v>335401.87229999999</v>
      </c>
      <c r="Q1293" s="193">
        <v>536643.00360000005</v>
      </c>
      <c r="R1293" s="193">
        <v>380122.12199999997</v>
      </c>
      <c r="S1293" s="193">
        <v>608195.40419999999</v>
      </c>
      <c r="T1293" s="193">
        <v>424842.37160000001</v>
      </c>
      <c r="U1293" s="193">
        <v>679747.80460000003</v>
      </c>
    </row>
    <row r="1294" spans="1:21" x14ac:dyDescent="0.25">
      <c r="A1294" s="192" t="s">
        <v>661</v>
      </c>
      <c r="B1294" s="192" t="s">
        <v>276</v>
      </c>
      <c r="C1294" s="192" t="s">
        <v>277</v>
      </c>
      <c r="D1294" s="192" t="s">
        <v>465</v>
      </c>
      <c r="E1294" s="192" t="s">
        <v>281</v>
      </c>
      <c r="F1294" s="192" t="s">
        <v>654</v>
      </c>
      <c r="G1294" s="192" t="s">
        <v>56</v>
      </c>
      <c r="H1294" s="193">
        <v>118894.1707</v>
      </c>
      <c r="I1294" s="193">
        <v>208064.79860000001</v>
      </c>
      <c r="J1294" s="193">
        <v>154082.64230000001</v>
      </c>
      <c r="K1294" s="193">
        <v>269644.62390000001</v>
      </c>
      <c r="L1294" s="193">
        <v>184620.47339999999</v>
      </c>
      <c r="M1294" s="193">
        <v>323085.8284</v>
      </c>
      <c r="N1294" s="193">
        <v>220585.87520000001</v>
      </c>
      <c r="O1294" s="193">
        <v>386025.28159999999</v>
      </c>
      <c r="P1294" s="193">
        <v>260070.11670000001</v>
      </c>
      <c r="Q1294" s="193">
        <v>455122.70419999998</v>
      </c>
      <c r="R1294" s="193">
        <v>285189.74089999998</v>
      </c>
      <c r="S1294" s="193">
        <v>499082.0466</v>
      </c>
      <c r="T1294" s="193">
        <v>307835.34460000001</v>
      </c>
      <c r="U1294" s="193">
        <v>538711.85320000001</v>
      </c>
    </row>
    <row r="1295" spans="1:21" x14ac:dyDescent="0.25">
      <c r="A1295" s="192" t="s">
        <v>661</v>
      </c>
      <c r="B1295" s="192" t="s">
        <v>276</v>
      </c>
      <c r="C1295" s="192" t="s">
        <v>277</v>
      </c>
      <c r="D1295" s="192" t="s">
        <v>465</v>
      </c>
      <c r="E1295" s="192" t="s">
        <v>281</v>
      </c>
      <c r="F1295" s="192" t="s">
        <v>655</v>
      </c>
      <c r="G1295" s="192" t="s">
        <v>5</v>
      </c>
      <c r="H1295" s="193">
        <v>103508.0609</v>
      </c>
      <c r="I1295" s="193">
        <v>181139.1067</v>
      </c>
      <c r="J1295" s="193">
        <v>135710.39799999999</v>
      </c>
      <c r="K1295" s="193">
        <v>237493.19649999999</v>
      </c>
      <c r="L1295" s="193">
        <v>165072.55720000001</v>
      </c>
      <c r="M1295" s="193">
        <v>288876.97499999998</v>
      </c>
      <c r="N1295" s="193">
        <v>202669.35019999999</v>
      </c>
      <c r="O1295" s="193">
        <v>354671.36290000001</v>
      </c>
      <c r="P1295" s="193">
        <v>241159.01300000001</v>
      </c>
      <c r="Q1295" s="193">
        <v>422028.27269999997</v>
      </c>
      <c r="R1295" s="193">
        <v>266361.17719999998</v>
      </c>
      <c r="S1295" s="193">
        <v>466132.06</v>
      </c>
      <c r="T1295" s="193">
        <v>289435.88579999999</v>
      </c>
      <c r="U1295" s="193">
        <v>506512.80009999999</v>
      </c>
    </row>
    <row r="1296" spans="1:21" x14ac:dyDescent="0.25">
      <c r="A1296" s="192" t="s">
        <v>661</v>
      </c>
      <c r="B1296" s="192" t="s">
        <v>276</v>
      </c>
      <c r="C1296" s="192" t="s">
        <v>277</v>
      </c>
      <c r="D1296" s="192" t="s">
        <v>465</v>
      </c>
      <c r="E1296" s="192" t="s">
        <v>281</v>
      </c>
      <c r="F1296" s="192" t="s">
        <v>656</v>
      </c>
      <c r="G1296" s="192" t="s">
        <v>6</v>
      </c>
      <c r="H1296" s="193">
        <v>94347.073600000003</v>
      </c>
      <c r="I1296" s="193">
        <v>165107.3787</v>
      </c>
      <c r="J1296" s="193">
        <v>128428.43949999999</v>
      </c>
      <c r="K1296" s="193">
        <v>224749.7691</v>
      </c>
      <c r="L1296" s="193">
        <v>162422.9503</v>
      </c>
      <c r="M1296" s="193">
        <v>284240.163</v>
      </c>
      <c r="N1296" s="193">
        <v>213855.29370000001</v>
      </c>
      <c r="O1296" s="193">
        <v>374246.76400000002</v>
      </c>
      <c r="P1296" s="193">
        <v>264779.7672</v>
      </c>
      <c r="Q1296" s="193">
        <v>463364.59259999997</v>
      </c>
      <c r="R1296" s="193">
        <v>298165.11619999999</v>
      </c>
      <c r="S1296" s="193">
        <v>521788.95329999999</v>
      </c>
      <c r="T1296" s="193">
        <v>331099.02510000003</v>
      </c>
      <c r="U1296" s="193">
        <v>579423.29390000005</v>
      </c>
    </row>
    <row r="1297" spans="1:21" x14ac:dyDescent="0.25">
      <c r="A1297" s="192" t="s">
        <v>661</v>
      </c>
      <c r="B1297" s="192" t="s">
        <v>276</v>
      </c>
      <c r="C1297" s="192" t="s">
        <v>277</v>
      </c>
      <c r="D1297" s="192" t="s">
        <v>465</v>
      </c>
      <c r="E1297" s="192" t="s">
        <v>281</v>
      </c>
      <c r="F1297" s="192" t="s">
        <v>657</v>
      </c>
      <c r="G1297" s="192" t="s">
        <v>4</v>
      </c>
      <c r="H1297" s="193">
        <v>104917.5773</v>
      </c>
      <c r="I1297" s="193">
        <v>167868.12609999999</v>
      </c>
      <c r="J1297" s="193">
        <v>146884.60810000001</v>
      </c>
      <c r="K1297" s="193">
        <v>235015.37640000001</v>
      </c>
      <c r="L1297" s="193">
        <v>188851.639</v>
      </c>
      <c r="M1297" s="193">
        <v>302162.62699999998</v>
      </c>
      <c r="N1297" s="193">
        <v>251802.18539999999</v>
      </c>
      <c r="O1297" s="193">
        <v>402883.5025</v>
      </c>
      <c r="P1297" s="193">
        <v>314752.7316</v>
      </c>
      <c r="Q1297" s="193">
        <v>503604.37819999998</v>
      </c>
      <c r="R1297" s="193">
        <v>356719.76260000002</v>
      </c>
      <c r="S1297" s="193">
        <v>570751.62860000005</v>
      </c>
      <c r="T1297" s="193">
        <v>398686.79340000002</v>
      </c>
      <c r="U1297" s="193">
        <v>637898.87899999996</v>
      </c>
    </row>
    <row r="1298" spans="1:21" x14ac:dyDescent="0.25">
      <c r="A1298" s="192" t="s">
        <v>661</v>
      </c>
      <c r="B1298" s="192" t="s">
        <v>276</v>
      </c>
      <c r="C1298" s="192" t="s">
        <v>277</v>
      </c>
      <c r="D1298" s="192" t="s">
        <v>465</v>
      </c>
      <c r="E1298" s="192" t="s">
        <v>282</v>
      </c>
      <c r="F1298" s="192" t="s">
        <v>654</v>
      </c>
      <c r="G1298" s="192" t="s">
        <v>56</v>
      </c>
      <c r="H1298" s="193">
        <v>118759.4651</v>
      </c>
      <c r="I1298" s="193">
        <v>207829.06400000001</v>
      </c>
      <c r="J1298" s="193">
        <v>154257.6911</v>
      </c>
      <c r="K1298" s="193">
        <v>269950.9596</v>
      </c>
      <c r="L1298" s="193">
        <v>185061.2493</v>
      </c>
      <c r="M1298" s="193">
        <v>323857.1863</v>
      </c>
      <c r="N1298" s="193">
        <v>221459.44579999999</v>
      </c>
      <c r="O1298" s="193">
        <v>387554.03009999997</v>
      </c>
      <c r="P1298" s="193">
        <v>261398.96419999999</v>
      </c>
      <c r="Q1298" s="193">
        <v>457448.1875</v>
      </c>
      <c r="R1298" s="193">
        <v>286777.40409999999</v>
      </c>
      <c r="S1298" s="193">
        <v>501860.4571</v>
      </c>
      <c r="T1298" s="193">
        <v>309879.48479999998</v>
      </c>
      <c r="U1298" s="193">
        <v>542289.09829999995</v>
      </c>
    </row>
    <row r="1299" spans="1:21" x14ac:dyDescent="0.25">
      <c r="A1299" s="192" t="s">
        <v>661</v>
      </c>
      <c r="B1299" s="192" t="s">
        <v>276</v>
      </c>
      <c r="C1299" s="192" t="s">
        <v>277</v>
      </c>
      <c r="D1299" s="192" t="s">
        <v>465</v>
      </c>
      <c r="E1299" s="192" t="s">
        <v>282</v>
      </c>
      <c r="F1299" s="192" t="s">
        <v>655</v>
      </c>
      <c r="G1299" s="192" t="s">
        <v>5</v>
      </c>
      <c r="H1299" s="193">
        <v>101915.72440000001</v>
      </c>
      <c r="I1299" s="193">
        <v>178352.51759999999</v>
      </c>
      <c r="J1299" s="193">
        <v>134144.91899999999</v>
      </c>
      <c r="K1299" s="193">
        <v>234753.60829999999</v>
      </c>
      <c r="L1299" s="193">
        <v>163661.42569999999</v>
      </c>
      <c r="M1299" s="193">
        <v>286407.4951</v>
      </c>
      <c r="N1299" s="193">
        <v>201845.56630000001</v>
      </c>
      <c r="O1299" s="193">
        <v>353229.74099999998</v>
      </c>
      <c r="P1299" s="193">
        <v>240696.28279999999</v>
      </c>
      <c r="Q1299" s="193">
        <v>421218.495</v>
      </c>
      <c r="R1299" s="193">
        <v>266083.92959999997</v>
      </c>
      <c r="S1299" s="193">
        <v>465646.87670000002</v>
      </c>
      <c r="T1299" s="193">
        <v>289475.70370000001</v>
      </c>
      <c r="U1299" s="193">
        <v>506582.4816</v>
      </c>
    </row>
    <row r="1300" spans="1:21" x14ac:dyDescent="0.25">
      <c r="A1300" s="192" t="s">
        <v>661</v>
      </c>
      <c r="B1300" s="192" t="s">
        <v>276</v>
      </c>
      <c r="C1300" s="192" t="s">
        <v>277</v>
      </c>
      <c r="D1300" s="192" t="s">
        <v>465</v>
      </c>
      <c r="E1300" s="192" t="s">
        <v>282</v>
      </c>
      <c r="F1300" s="192" t="s">
        <v>656</v>
      </c>
      <c r="G1300" s="192" t="s">
        <v>6</v>
      </c>
      <c r="H1300" s="193">
        <v>91201.771200000003</v>
      </c>
      <c r="I1300" s="193">
        <v>159603.09959999999</v>
      </c>
      <c r="J1300" s="193">
        <v>123678.51979999999</v>
      </c>
      <c r="K1300" s="193">
        <v>216437.40969999999</v>
      </c>
      <c r="L1300" s="193">
        <v>156060.18489999999</v>
      </c>
      <c r="M1300" s="193">
        <v>273105.3236</v>
      </c>
      <c r="N1300" s="193">
        <v>205114.99859999999</v>
      </c>
      <c r="O1300" s="193">
        <v>358951.2475</v>
      </c>
      <c r="P1300" s="193">
        <v>253613.8284</v>
      </c>
      <c r="Q1300" s="193">
        <v>443824.1997</v>
      </c>
      <c r="R1300" s="193">
        <v>285328.62150000001</v>
      </c>
      <c r="S1300" s="193">
        <v>499325.08769999997</v>
      </c>
      <c r="T1300" s="193">
        <v>316549.20679999999</v>
      </c>
      <c r="U1300" s="193">
        <v>553961.11179999996</v>
      </c>
    </row>
    <row r="1301" spans="1:21" x14ac:dyDescent="0.25">
      <c r="A1301" s="192" t="s">
        <v>661</v>
      </c>
      <c r="B1301" s="192" t="s">
        <v>276</v>
      </c>
      <c r="C1301" s="192" t="s">
        <v>277</v>
      </c>
      <c r="D1301" s="192" t="s">
        <v>465</v>
      </c>
      <c r="E1301" s="192" t="s">
        <v>282</v>
      </c>
      <c r="F1301" s="192" t="s">
        <v>657</v>
      </c>
      <c r="G1301" s="192" t="s">
        <v>4</v>
      </c>
      <c r="H1301" s="193">
        <v>104761.81690000001</v>
      </c>
      <c r="I1301" s="193">
        <v>167618.90960000001</v>
      </c>
      <c r="J1301" s="193">
        <v>146666.54370000001</v>
      </c>
      <c r="K1301" s="193">
        <v>234666.47330000001</v>
      </c>
      <c r="L1301" s="193">
        <v>188571.27050000001</v>
      </c>
      <c r="M1301" s="193">
        <v>301714.03720000002</v>
      </c>
      <c r="N1301" s="193">
        <v>251428.36060000001</v>
      </c>
      <c r="O1301" s="193">
        <v>402285.38299999997</v>
      </c>
      <c r="P1301" s="193">
        <v>314285.45079999999</v>
      </c>
      <c r="Q1301" s="193">
        <v>502856.72869999998</v>
      </c>
      <c r="R1301" s="193">
        <v>356190.1776</v>
      </c>
      <c r="S1301" s="193">
        <v>569904.29260000004</v>
      </c>
      <c r="T1301" s="193">
        <v>398094.90429999999</v>
      </c>
      <c r="U1301" s="193">
        <v>636951.85640000005</v>
      </c>
    </row>
    <row r="1302" spans="1:21" x14ac:dyDescent="0.25">
      <c r="A1302" s="192" t="s">
        <v>661</v>
      </c>
      <c r="B1302" s="192" t="s">
        <v>276</v>
      </c>
      <c r="C1302" s="192" t="s">
        <v>277</v>
      </c>
      <c r="D1302" s="192" t="s">
        <v>465</v>
      </c>
      <c r="E1302" s="192" t="s">
        <v>595</v>
      </c>
      <c r="F1302" s="192" t="s">
        <v>654</v>
      </c>
      <c r="G1302" s="192" t="s">
        <v>56</v>
      </c>
      <c r="H1302" s="193">
        <v>113624.4566</v>
      </c>
      <c r="I1302" s="193">
        <v>198842.7991</v>
      </c>
      <c r="J1302" s="193">
        <v>147491.69330000001</v>
      </c>
      <c r="K1302" s="193">
        <v>258110.4632</v>
      </c>
      <c r="L1302" s="193">
        <v>176880.80230000001</v>
      </c>
      <c r="M1302" s="193">
        <v>309541.40399999998</v>
      </c>
      <c r="N1302" s="193">
        <v>211575.03709999999</v>
      </c>
      <c r="O1302" s="193">
        <v>370256.3149</v>
      </c>
      <c r="P1302" s="193">
        <v>249650.19690000001</v>
      </c>
      <c r="Q1302" s="193">
        <v>436887.84450000001</v>
      </c>
      <c r="R1302" s="193">
        <v>273852.34950000001</v>
      </c>
      <c r="S1302" s="193">
        <v>479241.6116</v>
      </c>
      <c r="T1302" s="193">
        <v>295823.01459999999</v>
      </c>
      <c r="U1302" s="193">
        <v>517690.27539999998</v>
      </c>
    </row>
    <row r="1303" spans="1:21" x14ac:dyDescent="0.25">
      <c r="A1303" s="192" t="s">
        <v>661</v>
      </c>
      <c r="B1303" s="192" t="s">
        <v>276</v>
      </c>
      <c r="C1303" s="192" t="s">
        <v>277</v>
      </c>
      <c r="D1303" s="192" t="s">
        <v>465</v>
      </c>
      <c r="E1303" s="192" t="s">
        <v>595</v>
      </c>
      <c r="F1303" s="192" t="s">
        <v>655</v>
      </c>
      <c r="G1303" s="192" t="s">
        <v>5</v>
      </c>
      <c r="H1303" s="193">
        <v>97914.428199999995</v>
      </c>
      <c r="I1303" s="193">
        <v>171350.24919999999</v>
      </c>
      <c r="J1303" s="193">
        <v>128732.6642</v>
      </c>
      <c r="K1303" s="193">
        <v>225282.16219999999</v>
      </c>
      <c r="L1303" s="193">
        <v>156921.35010000001</v>
      </c>
      <c r="M1303" s="193">
        <v>274612.3627</v>
      </c>
      <c r="N1303" s="193">
        <v>193281.32139999999</v>
      </c>
      <c r="O1303" s="193">
        <v>338242.3124</v>
      </c>
      <c r="P1303" s="193">
        <v>230340.9639</v>
      </c>
      <c r="Q1303" s="193">
        <v>403096.68670000002</v>
      </c>
      <c r="R1303" s="193">
        <v>254572.05470000001</v>
      </c>
      <c r="S1303" s="193">
        <v>445501.09570000001</v>
      </c>
      <c r="T1303" s="193">
        <v>276858.0698</v>
      </c>
      <c r="U1303" s="193">
        <v>484501.62219999998</v>
      </c>
    </row>
    <row r="1304" spans="1:21" x14ac:dyDescent="0.25">
      <c r="A1304" s="192" t="s">
        <v>661</v>
      </c>
      <c r="B1304" s="192" t="s">
        <v>276</v>
      </c>
      <c r="C1304" s="192" t="s">
        <v>277</v>
      </c>
      <c r="D1304" s="192" t="s">
        <v>465</v>
      </c>
      <c r="E1304" s="192" t="s">
        <v>595</v>
      </c>
      <c r="F1304" s="192" t="s">
        <v>656</v>
      </c>
      <c r="G1304" s="192" t="s">
        <v>6</v>
      </c>
      <c r="H1304" s="193">
        <v>88093.406600000002</v>
      </c>
      <c r="I1304" s="193">
        <v>154163.46170000001</v>
      </c>
      <c r="J1304" s="193">
        <v>119596.30650000001</v>
      </c>
      <c r="K1304" s="193">
        <v>209293.53630000001</v>
      </c>
      <c r="L1304" s="193">
        <v>151010.52249999999</v>
      </c>
      <c r="M1304" s="193">
        <v>264268.41450000001</v>
      </c>
      <c r="N1304" s="193">
        <v>198581.69930000001</v>
      </c>
      <c r="O1304" s="193">
        <v>347517.97389999998</v>
      </c>
      <c r="P1304" s="193">
        <v>245634.31409999999</v>
      </c>
      <c r="Q1304" s="193">
        <v>429860.04969999997</v>
      </c>
      <c r="R1304" s="193">
        <v>276426.54389999999</v>
      </c>
      <c r="S1304" s="193">
        <v>483746.45179999998</v>
      </c>
      <c r="T1304" s="193">
        <v>306757.8297</v>
      </c>
      <c r="U1304" s="193">
        <v>536826.20189999999</v>
      </c>
    </row>
    <row r="1305" spans="1:21" x14ac:dyDescent="0.25">
      <c r="A1305" s="192" t="s">
        <v>661</v>
      </c>
      <c r="B1305" s="192" t="s">
        <v>276</v>
      </c>
      <c r="C1305" s="192" t="s">
        <v>277</v>
      </c>
      <c r="D1305" s="192" t="s">
        <v>465</v>
      </c>
      <c r="E1305" s="192" t="s">
        <v>595</v>
      </c>
      <c r="F1305" s="192" t="s">
        <v>657</v>
      </c>
      <c r="G1305" s="192" t="s">
        <v>4</v>
      </c>
      <c r="H1305" s="193">
        <v>100242.18799999999</v>
      </c>
      <c r="I1305" s="193">
        <v>160387.5031</v>
      </c>
      <c r="J1305" s="193">
        <v>140339.06299999999</v>
      </c>
      <c r="K1305" s="193">
        <v>224542.5042</v>
      </c>
      <c r="L1305" s="193">
        <v>180435.93830000001</v>
      </c>
      <c r="M1305" s="193">
        <v>288697.50559999997</v>
      </c>
      <c r="N1305" s="193">
        <v>240581.25099999999</v>
      </c>
      <c r="O1305" s="193">
        <v>384930.0074</v>
      </c>
      <c r="P1305" s="193">
        <v>300726.5638</v>
      </c>
      <c r="Q1305" s="193">
        <v>481162.50919999997</v>
      </c>
      <c r="R1305" s="193">
        <v>340823.43890000001</v>
      </c>
      <c r="S1305" s="193">
        <v>545317.51049999997</v>
      </c>
      <c r="T1305" s="193">
        <v>380920.31410000002</v>
      </c>
      <c r="U1305" s="193">
        <v>609472.51170000003</v>
      </c>
    </row>
    <row r="1306" spans="1:21" x14ac:dyDescent="0.25">
      <c r="A1306" s="192" t="s">
        <v>661</v>
      </c>
      <c r="B1306" s="192" t="s">
        <v>276</v>
      </c>
      <c r="C1306" s="192" t="s">
        <v>277</v>
      </c>
      <c r="D1306" s="192" t="s">
        <v>465</v>
      </c>
      <c r="E1306" s="192" t="s">
        <v>283</v>
      </c>
      <c r="F1306" s="192" t="s">
        <v>654</v>
      </c>
      <c r="G1306" s="192" t="s">
        <v>56</v>
      </c>
      <c r="H1306" s="193">
        <v>118862.1796</v>
      </c>
      <c r="I1306" s="193">
        <v>208008.81419999999</v>
      </c>
      <c r="J1306" s="193">
        <v>154464.43059999999</v>
      </c>
      <c r="K1306" s="193">
        <v>270312.7536</v>
      </c>
      <c r="L1306" s="193">
        <v>185357.61489999999</v>
      </c>
      <c r="M1306" s="193">
        <v>324375.826</v>
      </c>
      <c r="N1306" s="193">
        <v>221886.60310000001</v>
      </c>
      <c r="O1306" s="193">
        <v>388301.55540000001</v>
      </c>
      <c r="P1306" s="193">
        <v>261965.5275</v>
      </c>
      <c r="Q1306" s="193">
        <v>458439.67310000001</v>
      </c>
      <c r="R1306" s="193">
        <v>287426.1643</v>
      </c>
      <c r="S1306" s="193">
        <v>502995.78759999998</v>
      </c>
      <c r="T1306" s="193">
        <v>310649.33889999997</v>
      </c>
      <c r="U1306" s="193">
        <v>543636.34299999999</v>
      </c>
    </row>
    <row r="1307" spans="1:21" x14ac:dyDescent="0.25">
      <c r="A1307" s="192" t="s">
        <v>661</v>
      </c>
      <c r="B1307" s="192" t="s">
        <v>276</v>
      </c>
      <c r="C1307" s="192" t="s">
        <v>277</v>
      </c>
      <c r="D1307" s="192" t="s">
        <v>465</v>
      </c>
      <c r="E1307" s="192" t="s">
        <v>283</v>
      </c>
      <c r="F1307" s="192" t="s">
        <v>655</v>
      </c>
      <c r="G1307" s="192" t="s">
        <v>5</v>
      </c>
      <c r="H1307" s="193">
        <v>101694.52099999999</v>
      </c>
      <c r="I1307" s="193">
        <v>177965.4118</v>
      </c>
      <c r="J1307" s="193">
        <v>133964.87469999999</v>
      </c>
      <c r="K1307" s="193">
        <v>234438.53080000001</v>
      </c>
      <c r="L1307" s="193">
        <v>163546.25649999999</v>
      </c>
      <c r="M1307" s="193">
        <v>286205.94900000002</v>
      </c>
      <c r="N1307" s="193">
        <v>201895.53400000001</v>
      </c>
      <c r="O1307" s="193">
        <v>353317.18449999997</v>
      </c>
      <c r="P1307" s="193">
        <v>240864.71789999999</v>
      </c>
      <c r="Q1307" s="193">
        <v>421513.25630000001</v>
      </c>
      <c r="R1307" s="193">
        <v>266319.20990000002</v>
      </c>
      <c r="S1307" s="193">
        <v>466058.61729999998</v>
      </c>
      <c r="T1307" s="193">
        <v>289803.19319999998</v>
      </c>
      <c r="U1307" s="193">
        <v>507155.58809999999</v>
      </c>
    </row>
    <row r="1308" spans="1:21" x14ac:dyDescent="0.25">
      <c r="A1308" s="192" t="s">
        <v>661</v>
      </c>
      <c r="B1308" s="192" t="s">
        <v>276</v>
      </c>
      <c r="C1308" s="192" t="s">
        <v>277</v>
      </c>
      <c r="D1308" s="192" t="s">
        <v>465</v>
      </c>
      <c r="E1308" s="192" t="s">
        <v>283</v>
      </c>
      <c r="F1308" s="192" t="s">
        <v>656</v>
      </c>
      <c r="G1308" s="192" t="s">
        <v>6</v>
      </c>
      <c r="H1308" s="193">
        <v>90643.437300000005</v>
      </c>
      <c r="I1308" s="193">
        <v>158626.0154</v>
      </c>
      <c r="J1308" s="193">
        <v>122819.8532</v>
      </c>
      <c r="K1308" s="193">
        <v>214934.74309999999</v>
      </c>
      <c r="L1308" s="193">
        <v>154899.35699999999</v>
      </c>
      <c r="M1308" s="193">
        <v>271073.87479999999</v>
      </c>
      <c r="N1308" s="193">
        <v>203510.20420000001</v>
      </c>
      <c r="O1308" s="193">
        <v>356142.85729999997</v>
      </c>
      <c r="P1308" s="193">
        <v>251554.37530000001</v>
      </c>
      <c r="Q1308" s="193">
        <v>440220.1569</v>
      </c>
      <c r="R1308" s="193">
        <v>282954.18280000001</v>
      </c>
      <c r="S1308" s="193">
        <v>495169.8199</v>
      </c>
      <c r="T1308" s="193">
        <v>313850.27830000001</v>
      </c>
      <c r="U1308" s="193">
        <v>549237.98699999996</v>
      </c>
    </row>
    <row r="1309" spans="1:21" x14ac:dyDescent="0.25">
      <c r="A1309" s="192" t="s">
        <v>661</v>
      </c>
      <c r="B1309" s="192" t="s">
        <v>276</v>
      </c>
      <c r="C1309" s="192" t="s">
        <v>277</v>
      </c>
      <c r="D1309" s="192" t="s">
        <v>465</v>
      </c>
      <c r="E1309" s="192" t="s">
        <v>283</v>
      </c>
      <c r="F1309" s="192" t="s">
        <v>657</v>
      </c>
      <c r="G1309" s="192" t="s">
        <v>4</v>
      </c>
      <c r="H1309" s="193">
        <v>104844.68829999999</v>
      </c>
      <c r="I1309" s="193">
        <v>167751.50380000001</v>
      </c>
      <c r="J1309" s="193">
        <v>146782.56359999999</v>
      </c>
      <c r="K1309" s="193">
        <v>234852.1053</v>
      </c>
      <c r="L1309" s="193">
        <v>188720.43900000001</v>
      </c>
      <c r="M1309" s="193">
        <v>301952.70689999999</v>
      </c>
      <c r="N1309" s="193">
        <v>251627.25200000001</v>
      </c>
      <c r="O1309" s="193">
        <v>402603.60920000001</v>
      </c>
      <c r="P1309" s="193">
        <v>314534.065</v>
      </c>
      <c r="Q1309" s="193">
        <v>503254.51140000002</v>
      </c>
      <c r="R1309" s="193">
        <v>356471.94030000002</v>
      </c>
      <c r="S1309" s="193">
        <v>570355.11300000001</v>
      </c>
      <c r="T1309" s="193">
        <v>398409.81559999997</v>
      </c>
      <c r="U1309" s="193">
        <v>637455.7145</v>
      </c>
    </row>
    <row r="1310" spans="1:21" x14ac:dyDescent="0.25">
      <c r="A1310" s="192" t="s">
        <v>661</v>
      </c>
      <c r="B1310" s="192" t="s">
        <v>276</v>
      </c>
      <c r="C1310" s="192" t="s">
        <v>277</v>
      </c>
      <c r="D1310" s="192" t="s">
        <v>465</v>
      </c>
      <c r="E1310" s="192" t="s">
        <v>284</v>
      </c>
      <c r="F1310" s="192" t="s">
        <v>654</v>
      </c>
      <c r="G1310" s="192" t="s">
        <v>56</v>
      </c>
      <c r="H1310" s="193">
        <v>112822.07980000001</v>
      </c>
      <c r="I1310" s="193">
        <v>197438.63959999999</v>
      </c>
      <c r="J1310" s="193">
        <v>146322.90100000001</v>
      </c>
      <c r="K1310" s="193">
        <v>256065.07680000001</v>
      </c>
      <c r="L1310" s="193">
        <v>175395.16080000001</v>
      </c>
      <c r="M1310" s="193">
        <v>306941.53139999998</v>
      </c>
      <c r="N1310" s="193">
        <v>209672.03529999999</v>
      </c>
      <c r="O1310" s="193">
        <v>366926.06180000002</v>
      </c>
      <c r="P1310" s="193">
        <v>247296.32560000001</v>
      </c>
      <c r="Q1310" s="193">
        <v>432768.5698</v>
      </c>
      <c r="R1310" s="193">
        <v>271223.00750000001</v>
      </c>
      <c r="S1310" s="193">
        <v>474640.26309999998</v>
      </c>
      <c r="T1310" s="193">
        <v>292863.03470000002</v>
      </c>
      <c r="U1310" s="193">
        <v>512510.31079999998</v>
      </c>
    </row>
    <row r="1311" spans="1:21" x14ac:dyDescent="0.25">
      <c r="A1311" s="192" t="s">
        <v>661</v>
      </c>
      <c r="B1311" s="192" t="s">
        <v>276</v>
      </c>
      <c r="C1311" s="192" t="s">
        <v>277</v>
      </c>
      <c r="D1311" s="192" t="s">
        <v>465</v>
      </c>
      <c r="E1311" s="192" t="s">
        <v>284</v>
      </c>
      <c r="F1311" s="192" t="s">
        <v>655</v>
      </c>
      <c r="G1311" s="192" t="s">
        <v>5</v>
      </c>
      <c r="H1311" s="193">
        <v>97759.887900000002</v>
      </c>
      <c r="I1311" s="193">
        <v>171079.80379999999</v>
      </c>
      <c r="J1311" s="193">
        <v>128337.4405</v>
      </c>
      <c r="K1311" s="193">
        <v>224590.52100000001</v>
      </c>
      <c r="L1311" s="193">
        <v>156258.77919999999</v>
      </c>
      <c r="M1311" s="193">
        <v>273452.86369999999</v>
      </c>
      <c r="N1311" s="193">
        <v>192132.70009999999</v>
      </c>
      <c r="O1311" s="193">
        <v>336232.22509999998</v>
      </c>
      <c r="P1311" s="193">
        <v>228783.35</v>
      </c>
      <c r="Q1311" s="193">
        <v>400370.86249999999</v>
      </c>
      <c r="R1311" s="193">
        <v>252765.42370000001</v>
      </c>
      <c r="S1311" s="193">
        <v>442339.4914</v>
      </c>
      <c r="T1311" s="193">
        <v>274769.14049999998</v>
      </c>
      <c r="U1311" s="193">
        <v>480845.99589999998</v>
      </c>
    </row>
    <row r="1312" spans="1:21" x14ac:dyDescent="0.25">
      <c r="A1312" s="192" t="s">
        <v>661</v>
      </c>
      <c r="B1312" s="192" t="s">
        <v>276</v>
      </c>
      <c r="C1312" s="192" t="s">
        <v>277</v>
      </c>
      <c r="D1312" s="192" t="s">
        <v>465</v>
      </c>
      <c r="E1312" s="192" t="s">
        <v>284</v>
      </c>
      <c r="F1312" s="192" t="s">
        <v>656</v>
      </c>
      <c r="G1312" s="192" t="s">
        <v>6</v>
      </c>
      <c r="H1312" s="193">
        <v>88577.249800000005</v>
      </c>
      <c r="I1312" s="193">
        <v>155010.18719999999</v>
      </c>
      <c r="J1312" s="193">
        <v>120427.68550000001</v>
      </c>
      <c r="K1312" s="193">
        <v>210748.44949999999</v>
      </c>
      <c r="L1312" s="193">
        <v>152193.0944</v>
      </c>
      <c r="M1312" s="193">
        <v>266337.91529999999</v>
      </c>
      <c r="N1312" s="193">
        <v>200272.5099</v>
      </c>
      <c r="O1312" s="193">
        <v>350476.8922</v>
      </c>
      <c r="P1312" s="193">
        <v>247854.74729999999</v>
      </c>
      <c r="Q1312" s="193">
        <v>433745.8077</v>
      </c>
      <c r="R1312" s="193">
        <v>279023.81880000001</v>
      </c>
      <c r="S1312" s="193">
        <v>488291.68300000002</v>
      </c>
      <c r="T1312" s="193">
        <v>309750.95449999999</v>
      </c>
      <c r="U1312" s="193">
        <v>542064.17039999994</v>
      </c>
    </row>
    <row r="1313" spans="1:21" x14ac:dyDescent="0.25">
      <c r="A1313" s="192" t="s">
        <v>661</v>
      </c>
      <c r="B1313" s="192" t="s">
        <v>276</v>
      </c>
      <c r="C1313" s="192" t="s">
        <v>277</v>
      </c>
      <c r="D1313" s="192" t="s">
        <v>465</v>
      </c>
      <c r="E1313" s="192" t="s">
        <v>284</v>
      </c>
      <c r="F1313" s="192" t="s">
        <v>657</v>
      </c>
      <c r="G1313" s="192" t="s">
        <v>4</v>
      </c>
      <c r="H1313" s="193">
        <v>99547.739400000006</v>
      </c>
      <c r="I1313" s="193">
        <v>159276.3855</v>
      </c>
      <c r="J1313" s="193">
        <v>139366.8352</v>
      </c>
      <c r="K1313" s="193">
        <v>222986.93960000001</v>
      </c>
      <c r="L1313" s="193">
        <v>179185.93100000001</v>
      </c>
      <c r="M1313" s="193">
        <v>286697.4938</v>
      </c>
      <c r="N1313" s="193">
        <v>238914.57459999999</v>
      </c>
      <c r="O1313" s="193">
        <v>382263.32510000002</v>
      </c>
      <c r="P1313" s="193">
        <v>298643.21830000001</v>
      </c>
      <c r="Q1313" s="193">
        <v>477829.15629999997</v>
      </c>
      <c r="R1313" s="193">
        <v>338462.31400000001</v>
      </c>
      <c r="S1313" s="193">
        <v>541539.71050000004</v>
      </c>
      <c r="T1313" s="193">
        <v>378281.40980000002</v>
      </c>
      <c r="U1313" s="193">
        <v>605250.26470000006</v>
      </c>
    </row>
    <row r="1314" spans="1:21" x14ac:dyDescent="0.25">
      <c r="A1314" s="192" t="s">
        <v>661</v>
      </c>
      <c r="B1314" s="192" t="s">
        <v>276</v>
      </c>
      <c r="C1314" s="192" t="s">
        <v>277</v>
      </c>
      <c r="D1314" s="192" t="s">
        <v>465</v>
      </c>
      <c r="E1314" s="192" t="s">
        <v>285</v>
      </c>
      <c r="F1314" s="192" t="s">
        <v>654</v>
      </c>
      <c r="G1314" s="192" t="s">
        <v>56</v>
      </c>
      <c r="H1314" s="193">
        <v>118554.02899999999</v>
      </c>
      <c r="I1314" s="193">
        <v>207469.5509</v>
      </c>
      <c r="J1314" s="193">
        <v>153844.20329999999</v>
      </c>
      <c r="K1314" s="193">
        <v>269227.35580000002</v>
      </c>
      <c r="L1314" s="193">
        <v>184468.50769999999</v>
      </c>
      <c r="M1314" s="193">
        <v>322819.8885</v>
      </c>
      <c r="N1314" s="193">
        <v>220605.11850000001</v>
      </c>
      <c r="O1314" s="193">
        <v>386058.95730000001</v>
      </c>
      <c r="P1314" s="193">
        <v>260265.82320000001</v>
      </c>
      <c r="Q1314" s="193">
        <v>455465.19069999998</v>
      </c>
      <c r="R1314" s="193">
        <v>285479.8676</v>
      </c>
      <c r="S1314" s="193">
        <v>499589.7684</v>
      </c>
      <c r="T1314" s="193">
        <v>308339.75959999999</v>
      </c>
      <c r="U1314" s="193">
        <v>539594.57920000004</v>
      </c>
    </row>
    <row r="1315" spans="1:21" x14ac:dyDescent="0.25">
      <c r="A1315" s="192" t="s">
        <v>661</v>
      </c>
      <c r="B1315" s="192" t="s">
        <v>276</v>
      </c>
      <c r="C1315" s="192" t="s">
        <v>277</v>
      </c>
      <c r="D1315" s="192" t="s">
        <v>465</v>
      </c>
      <c r="E1315" s="192" t="s">
        <v>285</v>
      </c>
      <c r="F1315" s="192" t="s">
        <v>655</v>
      </c>
      <c r="G1315" s="192" t="s">
        <v>5</v>
      </c>
      <c r="H1315" s="193">
        <v>102358.12390000001</v>
      </c>
      <c r="I1315" s="193">
        <v>179126.71679999999</v>
      </c>
      <c r="J1315" s="193">
        <v>134504.99859999999</v>
      </c>
      <c r="K1315" s="193">
        <v>235383.74770000001</v>
      </c>
      <c r="L1315" s="193">
        <v>163891.75349999999</v>
      </c>
      <c r="M1315" s="193">
        <v>286810.5686</v>
      </c>
      <c r="N1315" s="193">
        <v>201745.6183</v>
      </c>
      <c r="O1315" s="193">
        <v>353054.83199999999</v>
      </c>
      <c r="P1315" s="193">
        <v>240359.39799999999</v>
      </c>
      <c r="Q1315" s="193">
        <v>420628.94660000002</v>
      </c>
      <c r="R1315" s="193">
        <v>265613.3529</v>
      </c>
      <c r="S1315" s="193">
        <v>464823.3676</v>
      </c>
      <c r="T1315" s="193">
        <v>288820.70779999997</v>
      </c>
      <c r="U1315" s="193">
        <v>505436.23869999999</v>
      </c>
    </row>
    <row r="1316" spans="1:21" x14ac:dyDescent="0.25">
      <c r="A1316" s="192" t="s">
        <v>661</v>
      </c>
      <c r="B1316" s="192" t="s">
        <v>276</v>
      </c>
      <c r="C1316" s="192" t="s">
        <v>277</v>
      </c>
      <c r="D1316" s="192" t="s">
        <v>465</v>
      </c>
      <c r="E1316" s="192" t="s">
        <v>285</v>
      </c>
      <c r="F1316" s="192" t="s">
        <v>656</v>
      </c>
      <c r="G1316" s="192" t="s">
        <v>6</v>
      </c>
      <c r="H1316" s="193">
        <v>92318.431500000006</v>
      </c>
      <c r="I1316" s="193">
        <v>161557.25520000001</v>
      </c>
      <c r="J1316" s="193">
        <v>125395.8426</v>
      </c>
      <c r="K1316" s="193">
        <v>219442.72450000001</v>
      </c>
      <c r="L1316" s="193">
        <v>158381.82709999999</v>
      </c>
      <c r="M1316" s="193">
        <v>277168.1974</v>
      </c>
      <c r="N1316" s="193">
        <v>208324.56940000001</v>
      </c>
      <c r="O1316" s="193">
        <v>364567.99650000001</v>
      </c>
      <c r="P1316" s="193">
        <v>257732.71179999999</v>
      </c>
      <c r="Q1316" s="193">
        <v>451032.24560000002</v>
      </c>
      <c r="R1316" s="193">
        <v>290077.47330000001</v>
      </c>
      <c r="S1316" s="193">
        <v>507635.57829999999</v>
      </c>
      <c r="T1316" s="193">
        <v>321947.03480000002</v>
      </c>
      <c r="U1316" s="193">
        <v>563407.31099999999</v>
      </c>
    </row>
    <row r="1317" spans="1:21" x14ac:dyDescent="0.25">
      <c r="A1317" s="192" t="s">
        <v>661</v>
      </c>
      <c r="B1317" s="192" t="s">
        <v>276</v>
      </c>
      <c r="C1317" s="192" t="s">
        <v>277</v>
      </c>
      <c r="D1317" s="192" t="s">
        <v>465</v>
      </c>
      <c r="E1317" s="192" t="s">
        <v>285</v>
      </c>
      <c r="F1317" s="192" t="s">
        <v>657</v>
      </c>
      <c r="G1317" s="192" t="s">
        <v>4</v>
      </c>
      <c r="H1317" s="193">
        <v>104596.06789999999</v>
      </c>
      <c r="I1317" s="193">
        <v>167353.71100000001</v>
      </c>
      <c r="J1317" s="193">
        <v>146434.49489999999</v>
      </c>
      <c r="K1317" s="193">
        <v>234295.1954</v>
      </c>
      <c r="L1317" s="193">
        <v>188272.9221</v>
      </c>
      <c r="M1317" s="193">
        <v>301236.67989999999</v>
      </c>
      <c r="N1317" s="193">
        <v>251030.56280000001</v>
      </c>
      <c r="O1317" s="193">
        <v>401648.90649999998</v>
      </c>
      <c r="P1317" s="193">
        <v>313788.2035</v>
      </c>
      <c r="Q1317" s="193">
        <v>502061.13309999998</v>
      </c>
      <c r="R1317" s="193">
        <v>355626.63059999997</v>
      </c>
      <c r="S1317" s="193">
        <v>569002.61750000005</v>
      </c>
      <c r="T1317" s="193">
        <v>397465.0577</v>
      </c>
      <c r="U1317" s="193">
        <v>635944.10179999995</v>
      </c>
    </row>
    <row r="1318" spans="1:21" x14ac:dyDescent="0.25">
      <c r="A1318" s="192" t="s">
        <v>661</v>
      </c>
      <c r="B1318" s="192" t="s">
        <v>276</v>
      </c>
      <c r="C1318" s="192" t="s">
        <v>286</v>
      </c>
      <c r="D1318" s="192" t="s">
        <v>596</v>
      </c>
      <c r="E1318" s="192" t="s">
        <v>597</v>
      </c>
      <c r="F1318" s="192" t="s">
        <v>654</v>
      </c>
      <c r="G1318" s="192" t="s">
        <v>56</v>
      </c>
      <c r="H1318" s="193">
        <v>110588.40549999999</v>
      </c>
      <c r="I1318" s="193">
        <v>193529.70970000001</v>
      </c>
      <c r="J1318" s="193">
        <v>143611.81529999999</v>
      </c>
      <c r="K1318" s="193">
        <v>251320.67679999999</v>
      </c>
      <c r="L1318" s="193">
        <v>172268.13709999999</v>
      </c>
      <c r="M1318" s="193">
        <v>301469.24</v>
      </c>
      <c r="N1318" s="193">
        <v>206118.10649999999</v>
      </c>
      <c r="O1318" s="193">
        <v>360706.6863</v>
      </c>
      <c r="P1318" s="193">
        <v>243263.2887</v>
      </c>
      <c r="Q1318" s="193">
        <v>425710.75520000001</v>
      </c>
      <c r="R1318" s="193">
        <v>266868.96899999998</v>
      </c>
      <c r="S1318" s="193">
        <v>467020.69569999998</v>
      </c>
      <c r="T1318" s="193">
        <v>288336.84450000001</v>
      </c>
      <c r="U1318" s="193">
        <v>504589.4779</v>
      </c>
    </row>
    <row r="1319" spans="1:21" x14ac:dyDescent="0.25">
      <c r="A1319" s="192" t="s">
        <v>661</v>
      </c>
      <c r="B1319" s="192" t="s">
        <v>276</v>
      </c>
      <c r="C1319" s="192" t="s">
        <v>286</v>
      </c>
      <c r="D1319" s="192" t="s">
        <v>596</v>
      </c>
      <c r="E1319" s="192" t="s">
        <v>597</v>
      </c>
      <c r="F1319" s="192" t="s">
        <v>655</v>
      </c>
      <c r="G1319" s="192" t="s">
        <v>5</v>
      </c>
      <c r="H1319" s="193">
        <v>95040.336899999995</v>
      </c>
      <c r="I1319" s="193">
        <v>166320.58960000001</v>
      </c>
      <c r="J1319" s="193">
        <v>125046.1792</v>
      </c>
      <c r="K1319" s="193">
        <v>218830.81359999999</v>
      </c>
      <c r="L1319" s="193">
        <v>152514.45360000001</v>
      </c>
      <c r="M1319" s="193">
        <v>266900.29369999998</v>
      </c>
      <c r="N1319" s="193">
        <v>188012.98680000001</v>
      </c>
      <c r="O1319" s="193">
        <v>329022.7267</v>
      </c>
      <c r="P1319" s="193">
        <v>224153.12100000001</v>
      </c>
      <c r="Q1319" s="193">
        <v>392267.96169999999</v>
      </c>
      <c r="R1319" s="193">
        <v>247774.16529999999</v>
      </c>
      <c r="S1319" s="193">
        <v>433604.7892</v>
      </c>
      <c r="T1319" s="193">
        <v>269524.68339999998</v>
      </c>
      <c r="U1319" s="193">
        <v>471668.19589999999</v>
      </c>
    </row>
    <row r="1320" spans="1:21" x14ac:dyDescent="0.25">
      <c r="A1320" s="192" t="s">
        <v>661</v>
      </c>
      <c r="B1320" s="192" t="s">
        <v>276</v>
      </c>
      <c r="C1320" s="192" t="s">
        <v>286</v>
      </c>
      <c r="D1320" s="192" t="s">
        <v>596</v>
      </c>
      <c r="E1320" s="192" t="s">
        <v>597</v>
      </c>
      <c r="F1320" s="192" t="s">
        <v>656</v>
      </c>
      <c r="G1320" s="192" t="s">
        <v>6</v>
      </c>
      <c r="H1320" s="193">
        <v>85208.490699999995</v>
      </c>
      <c r="I1320" s="193">
        <v>149114.85889999999</v>
      </c>
      <c r="J1320" s="193">
        <v>115595.9241</v>
      </c>
      <c r="K1320" s="193">
        <v>202292.86720000001</v>
      </c>
      <c r="L1320" s="193">
        <v>145895.58790000001</v>
      </c>
      <c r="M1320" s="193">
        <v>255317.2789</v>
      </c>
      <c r="N1320" s="193">
        <v>191790.29860000001</v>
      </c>
      <c r="O1320" s="193">
        <v>335633.02250000002</v>
      </c>
      <c r="P1320" s="193">
        <v>237171.79329999999</v>
      </c>
      <c r="Q1320" s="193">
        <v>415050.63829999999</v>
      </c>
      <c r="R1320" s="193">
        <v>266855.88309999998</v>
      </c>
      <c r="S1320" s="193">
        <v>466997.7954</v>
      </c>
      <c r="T1320" s="193">
        <v>296083.78090000001</v>
      </c>
      <c r="U1320" s="193">
        <v>518146.61660000001</v>
      </c>
    </row>
    <row r="1321" spans="1:21" x14ac:dyDescent="0.25">
      <c r="A1321" s="192" t="s">
        <v>661</v>
      </c>
      <c r="B1321" s="192" t="s">
        <v>276</v>
      </c>
      <c r="C1321" s="192" t="s">
        <v>286</v>
      </c>
      <c r="D1321" s="192" t="s">
        <v>596</v>
      </c>
      <c r="E1321" s="192" t="s">
        <v>597</v>
      </c>
      <c r="F1321" s="192" t="s">
        <v>657</v>
      </c>
      <c r="G1321" s="192" t="s">
        <v>4</v>
      </c>
      <c r="H1321" s="193">
        <v>97557.263999999996</v>
      </c>
      <c r="I1321" s="193">
        <v>156091.62479999999</v>
      </c>
      <c r="J1321" s="193">
        <v>136580.16959999999</v>
      </c>
      <c r="K1321" s="193">
        <v>218528.27470000001</v>
      </c>
      <c r="L1321" s="193">
        <v>175603.0753</v>
      </c>
      <c r="M1321" s="193">
        <v>280964.92469999997</v>
      </c>
      <c r="N1321" s="193">
        <v>234137.43369999999</v>
      </c>
      <c r="O1321" s="193">
        <v>374619.8995</v>
      </c>
      <c r="P1321" s="193">
        <v>292671.79210000002</v>
      </c>
      <c r="Q1321" s="193">
        <v>468274.87439999997</v>
      </c>
      <c r="R1321" s="193">
        <v>331694.69780000002</v>
      </c>
      <c r="S1321" s="193">
        <v>530711.52439999999</v>
      </c>
      <c r="T1321" s="193">
        <v>370717.60340000002</v>
      </c>
      <c r="U1321" s="193">
        <v>593148.17429999996</v>
      </c>
    </row>
    <row r="1322" spans="1:21" x14ac:dyDescent="0.25">
      <c r="A1322" s="192" t="s">
        <v>661</v>
      </c>
      <c r="B1322" s="192" t="s">
        <v>276</v>
      </c>
      <c r="C1322" s="192" t="s">
        <v>286</v>
      </c>
      <c r="D1322" s="192" t="s">
        <v>596</v>
      </c>
      <c r="E1322" s="192" t="s">
        <v>598</v>
      </c>
      <c r="F1322" s="192" t="s">
        <v>654</v>
      </c>
      <c r="G1322" s="192" t="s">
        <v>56</v>
      </c>
      <c r="H1322" s="193">
        <v>113521.7347</v>
      </c>
      <c r="I1322" s="193">
        <v>198663.03580000001</v>
      </c>
      <c r="J1322" s="193">
        <v>147284.9443</v>
      </c>
      <c r="K1322" s="193">
        <v>257748.65239999999</v>
      </c>
      <c r="L1322" s="193">
        <v>176584.4253</v>
      </c>
      <c r="M1322" s="193">
        <v>309022.74420000002</v>
      </c>
      <c r="N1322" s="193">
        <v>211147.86600000001</v>
      </c>
      <c r="O1322" s="193">
        <v>369508.76539999997</v>
      </c>
      <c r="P1322" s="193">
        <v>249083.61739999999</v>
      </c>
      <c r="Q1322" s="193">
        <v>435896.33039999998</v>
      </c>
      <c r="R1322" s="193">
        <v>273203.57140000002</v>
      </c>
      <c r="S1322" s="193">
        <v>478106.25</v>
      </c>
      <c r="T1322" s="193">
        <v>295053.14110000001</v>
      </c>
      <c r="U1322" s="193">
        <v>516342.99709999998</v>
      </c>
    </row>
    <row r="1323" spans="1:21" x14ac:dyDescent="0.25">
      <c r="A1323" s="192" t="s">
        <v>661</v>
      </c>
      <c r="B1323" s="192" t="s">
        <v>276</v>
      </c>
      <c r="C1323" s="192" t="s">
        <v>286</v>
      </c>
      <c r="D1323" s="192" t="s">
        <v>596</v>
      </c>
      <c r="E1323" s="192" t="s">
        <v>598</v>
      </c>
      <c r="F1323" s="192" t="s">
        <v>655</v>
      </c>
      <c r="G1323" s="192" t="s">
        <v>5</v>
      </c>
      <c r="H1323" s="193">
        <v>98135.625</v>
      </c>
      <c r="I1323" s="193">
        <v>171737.3438</v>
      </c>
      <c r="J1323" s="193">
        <v>128912.7</v>
      </c>
      <c r="K1323" s="193">
        <v>225597.22510000001</v>
      </c>
      <c r="L1323" s="193">
        <v>157036.50899999999</v>
      </c>
      <c r="M1323" s="193">
        <v>274813.89079999999</v>
      </c>
      <c r="N1323" s="193">
        <v>193231.34099999999</v>
      </c>
      <c r="O1323" s="193">
        <v>338154.8468</v>
      </c>
      <c r="P1323" s="193">
        <v>230172.51370000001</v>
      </c>
      <c r="Q1323" s="193">
        <v>402801.89899999998</v>
      </c>
      <c r="R1323" s="193">
        <v>254336.75769999999</v>
      </c>
      <c r="S1323" s="193">
        <v>445089.326</v>
      </c>
      <c r="T1323" s="193">
        <v>276530.5624</v>
      </c>
      <c r="U1323" s="193">
        <v>483928.4841</v>
      </c>
    </row>
    <row r="1324" spans="1:21" x14ac:dyDescent="0.25">
      <c r="A1324" s="192" t="s">
        <v>661</v>
      </c>
      <c r="B1324" s="192" t="s">
        <v>276</v>
      </c>
      <c r="C1324" s="192" t="s">
        <v>286</v>
      </c>
      <c r="D1324" s="192" t="s">
        <v>596</v>
      </c>
      <c r="E1324" s="192" t="s">
        <v>598</v>
      </c>
      <c r="F1324" s="192" t="s">
        <v>656</v>
      </c>
      <c r="G1324" s="192" t="s">
        <v>6</v>
      </c>
      <c r="H1324" s="193">
        <v>88651.734700000001</v>
      </c>
      <c r="I1324" s="193">
        <v>155140.53570000001</v>
      </c>
      <c r="J1324" s="193">
        <v>120454.965</v>
      </c>
      <c r="K1324" s="193">
        <v>210796.18890000001</v>
      </c>
      <c r="L1324" s="193">
        <v>152171.34039999999</v>
      </c>
      <c r="M1324" s="193">
        <v>266299.8456</v>
      </c>
      <c r="N1324" s="193">
        <v>200186.48050000001</v>
      </c>
      <c r="O1324" s="193">
        <v>350326.34080000001</v>
      </c>
      <c r="P1324" s="193">
        <v>247693.7506</v>
      </c>
      <c r="Q1324" s="193">
        <v>433464.06359999999</v>
      </c>
      <c r="R1324" s="193">
        <v>278800.96409999998</v>
      </c>
      <c r="S1324" s="193">
        <v>487901.68709999998</v>
      </c>
      <c r="T1324" s="193">
        <v>309456.73749999999</v>
      </c>
      <c r="U1324" s="193">
        <v>541549.29059999995</v>
      </c>
    </row>
    <row r="1325" spans="1:21" x14ac:dyDescent="0.25">
      <c r="A1325" s="192" t="s">
        <v>661</v>
      </c>
      <c r="B1325" s="192" t="s">
        <v>276</v>
      </c>
      <c r="C1325" s="192" t="s">
        <v>286</v>
      </c>
      <c r="D1325" s="192" t="s">
        <v>596</v>
      </c>
      <c r="E1325" s="192" t="s">
        <v>598</v>
      </c>
      <c r="F1325" s="192" t="s">
        <v>657</v>
      </c>
      <c r="G1325" s="192" t="s">
        <v>4</v>
      </c>
      <c r="H1325" s="193">
        <v>100159.31</v>
      </c>
      <c r="I1325" s="193">
        <v>160254.89840000001</v>
      </c>
      <c r="J1325" s="193">
        <v>140223.03400000001</v>
      </c>
      <c r="K1325" s="193">
        <v>224356.85759999999</v>
      </c>
      <c r="L1325" s="193">
        <v>180286.7579</v>
      </c>
      <c r="M1325" s="193">
        <v>288458.81709999999</v>
      </c>
      <c r="N1325" s="193">
        <v>240382.34400000001</v>
      </c>
      <c r="O1325" s="193">
        <v>384611.7561</v>
      </c>
      <c r="P1325" s="193">
        <v>300477.93</v>
      </c>
      <c r="Q1325" s="193">
        <v>480764.69500000001</v>
      </c>
      <c r="R1325" s="193">
        <v>340541.65399999998</v>
      </c>
      <c r="S1325" s="193">
        <v>544866.65449999995</v>
      </c>
      <c r="T1325" s="193">
        <v>380605.37790000002</v>
      </c>
      <c r="U1325" s="193">
        <v>608968.61369999999</v>
      </c>
    </row>
    <row r="1326" spans="1:21" x14ac:dyDescent="0.25">
      <c r="A1326" s="192" t="s">
        <v>661</v>
      </c>
      <c r="B1326" s="192" t="s">
        <v>276</v>
      </c>
      <c r="C1326" s="192" t="s">
        <v>286</v>
      </c>
      <c r="D1326" s="192" t="s">
        <v>596</v>
      </c>
      <c r="E1326" s="192" t="s">
        <v>599</v>
      </c>
      <c r="F1326" s="192" t="s">
        <v>654</v>
      </c>
      <c r="G1326" s="192" t="s">
        <v>56</v>
      </c>
      <c r="H1326" s="193">
        <v>103508.50539999999</v>
      </c>
      <c r="I1326" s="193">
        <v>181139.88440000001</v>
      </c>
      <c r="J1326" s="193">
        <v>134269.79860000001</v>
      </c>
      <c r="K1326" s="193">
        <v>234972.14739999999</v>
      </c>
      <c r="L1326" s="193">
        <v>160964.4467</v>
      </c>
      <c r="M1326" s="193">
        <v>281687.7818</v>
      </c>
      <c r="N1326" s="193">
        <v>192446.94390000001</v>
      </c>
      <c r="O1326" s="193">
        <v>336782.1519</v>
      </c>
      <c r="P1326" s="193">
        <v>227002.4926</v>
      </c>
      <c r="Q1326" s="193">
        <v>397254.36200000002</v>
      </c>
      <c r="R1326" s="193">
        <v>248975.36499999999</v>
      </c>
      <c r="S1326" s="193">
        <v>435706.88880000002</v>
      </c>
      <c r="T1326" s="193">
        <v>268864.83799999999</v>
      </c>
      <c r="U1326" s="193">
        <v>470513.46659999999</v>
      </c>
    </row>
    <row r="1327" spans="1:21" x14ac:dyDescent="0.25">
      <c r="A1327" s="192" t="s">
        <v>661</v>
      </c>
      <c r="B1327" s="192" t="s">
        <v>276</v>
      </c>
      <c r="C1327" s="192" t="s">
        <v>286</v>
      </c>
      <c r="D1327" s="192" t="s">
        <v>596</v>
      </c>
      <c r="E1327" s="192" t="s">
        <v>599</v>
      </c>
      <c r="F1327" s="192" t="s">
        <v>655</v>
      </c>
      <c r="G1327" s="192" t="s">
        <v>5</v>
      </c>
      <c r="H1327" s="193">
        <v>89580.026700000002</v>
      </c>
      <c r="I1327" s="193">
        <v>156765.04670000001</v>
      </c>
      <c r="J1327" s="193">
        <v>117638.08229999999</v>
      </c>
      <c r="K1327" s="193">
        <v>205866.6439</v>
      </c>
      <c r="L1327" s="193">
        <v>143268.43780000001</v>
      </c>
      <c r="M1327" s="193">
        <v>250719.76620000001</v>
      </c>
      <c r="N1327" s="193">
        <v>176227.77350000001</v>
      </c>
      <c r="O1327" s="193">
        <v>308398.60359999997</v>
      </c>
      <c r="P1327" s="193">
        <v>209882.96660000001</v>
      </c>
      <c r="Q1327" s="193">
        <v>367295.19160000002</v>
      </c>
      <c r="R1327" s="193">
        <v>231901.21220000001</v>
      </c>
      <c r="S1327" s="193">
        <v>405827.12119999999</v>
      </c>
      <c r="T1327" s="193">
        <v>252114.02129999999</v>
      </c>
      <c r="U1327" s="193">
        <v>441199.53720000002</v>
      </c>
    </row>
    <row r="1328" spans="1:21" x14ac:dyDescent="0.25">
      <c r="A1328" s="192" t="s">
        <v>661</v>
      </c>
      <c r="B1328" s="192" t="s">
        <v>276</v>
      </c>
      <c r="C1328" s="192" t="s">
        <v>286</v>
      </c>
      <c r="D1328" s="192" t="s">
        <v>596</v>
      </c>
      <c r="E1328" s="192" t="s">
        <v>599</v>
      </c>
      <c r="F1328" s="192" t="s">
        <v>656</v>
      </c>
      <c r="G1328" s="192" t="s">
        <v>6</v>
      </c>
      <c r="H1328" s="193">
        <v>81039.174199999994</v>
      </c>
      <c r="I1328" s="193">
        <v>141818.55489999999</v>
      </c>
      <c r="J1328" s="193">
        <v>110143.87699999999</v>
      </c>
      <c r="K1328" s="193">
        <v>192751.78460000001</v>
      </c>
      <c r="L1328" s="193">
        <v>139169.9529</v>
      </c>
      <c r="M1328" s="193">
        <v>243547.41750000001</v>
      </c>
      <c r="N1328" s="193">
        <v>183107.9051</v>
      </c>
      <c r="O1328" s="193">
        <v>320438.83390000003</v>
      </c>
      <c r="P1328" s="193">
        <v>226586.10130000001</v>
      </c>
      <c r="Q1328" s="193">
        <v>396525.67729999998</v>
      </c>
      <c r="R1328" s="193">
        <v>255060.7254</v>
      </c>
      <c r="S1328" s="193">
        <v>446356.26949999999</v>
      </c>
      <c r="T1328" s="193">
        <v>283126.6776</v>
      </c>
      <c r="U1328" s="193">
        <v>495471.68560000003</v>
      </c>
    </row>
    <row r="1329" spans="1:21" x14ac:dyDescent="0.25">
      <c r="A1329" s="192" t="s">
        <v>661</v>
      </c>
      <c r="B1329" s="192" t="s">
        <v>276</v>
      </c>
      <c r="C1329" s="192" t="s">
        <v>286</v>
      </c>
      <c r="D1329" s="192" t="s">
        <v>596</v>
      </c>
      <c r="E1329" s="192" t="s">
        <v>599</v>
      </c>
      <c r="F1329" s="192" t="s">
        <v>657</v>
      </c>
      <c r="G1329" s="192" t="s">
        <v>4</v>
      </c>
      <c r="H1329" s="193">
        <v>91327.231799999994</v>
      </c>
      <c r="I1329" s="193">
        <v>146123.57310000001</v>
      </c>
      <c r="J1329" s="193">
        <v>127858.12450000001</v>
      </c>
      <c r="K1329" s="193">
        <v>204573.00219999999</v>
      </c>
      <c r="L1329" s="193">
        <v>164389.01730000001</v>
      </c>
      <c r="M1329" s="193">
        <v>263022.43150000001</v>
      </c>
      <c r="N1329" s="193">
        <v>219185.35630000001</v>
      </c>
      <c r="O1329" s="193">
        <v>350696.57530000003</v>
      </c>
      <c r="P1329" s="193">
        <v>273981.69540000003</v>
      </c>
      <c r="Q1329" s="193">
        <v>438370.71919999999</v>
      </c>
      <c r="R1329" s="193">
        <v>310512.5882</v>
      </c>
      <c r="S1329" s="193">
        <v>496820.14840000001</v>
      </c>
      <c r="T1329" s="193">
        <v>347043.48080000002</v>
      </c>
      <c r="U1329" s="193">
        <v>555269.57759999996</v>
      </c>
    </row>
    <row r="1330" spans="1:21" x14ac:dyDescent="0.25">
      <c r="A1330" s="192" t="s">
        <v>661</v>
      </c>
      <c r="B1330" s="192" t="s">
        <v>276</v>
      </c>
      <c r="C1330" s="192" t="s">
        <v>286</v>
      </c>
      <c r="D1330" s="192" t="s">
        <v>596</v>
      </c>
      <c r="E1330" s="192" t="s">
        <v>287</v>
      </c>
      <c r="F1330" s="192" t="s">
        <v>654</v>
      </c>
      <c r="G1330" s="192" t="s">
        <v>56</v>
      </c>
      <c r="H1330" s="193">
        <v>127270.67389999999</v>
      </c>
      <c r="I1330" s="193">
        <v>222723.67939999999</v>
      </c>
      <c r="J1330" s="193">
        <v>165142.01620000001</v>
      </c>
      <c r="K1330" s="193">
        <v>288998.52830000001</v>
      </c>
      <c r="L1330" s="193">
        <v>198006.33970000001</v>
      </c>
      <c r="M1330" s="193">
        <v>346511.0944</v>
      </c>
      <c r="N1330" s="193">
        <v>236781.55669999999</v>
      </c>
      <c r="O1330" s="193">
        <v>414367.7242</v>
      </c>
      <c r="P1330" s="193">
        <v>279338.95110000001</v>
      </c>
      <c r="Q1330" s="193">
        <v>488843.16440000001</v>
      </c>
      <c r="R1330" s="193">
        <v>306395.73210000002</v>
      </c>
      <c r="S1330" s="193">
        <v>536192.53130000003</v>
      </c>
      <c r="T1330" s="193">
        <v>330917.73149999999</v>
      </c>
      <c r="U1330" s="193">
        <v>579106.03020000004</v>
      </c>
    </row>
    <row r="1331" spans="1:21" x14ac:dyDescent="0.25">
      <c r="A1331" s="192" t="s">
        <v>661</v>
      </c>
      <c r="B1331" s="192" t="s">
        <v>276</v>
      </c>
      <c r="C1331" s="192" t="s">
        <v>286</v>
      </c>
      <c r="D1331" s="192" t="s">
        <v>596</v>
      </c>
      <c r="E1331" s="192" t="s">
        <v>287</v>
      </c>
      <c r="F1331" s="192" t="s">
        <v>655</v>
      </c>
      <c r="G1331" s="192" t="s">
        <v>5</v>
      </c>
      <c r="H1331" s="193">
        <v>109941.0546</v>
      </c>
      <c r="I1331" s="193">
        <v>192396.8455</v>
      </c>
      <c r="J1331" s="193">
        <v>144449.0661</v>
      </c>
      <c r="K1331" s="193">
        <v>252785.86569999999</v>
      </c>
      <c r="L1331" s="193">
        <v>175989.21160000001</v>
      </c>
      <c r="M1331" s="193">
        <v>307981.12030000001</v>
      </c>
      <c r="N1331" s="193">
        <v>216601.89050000001</v>
      </c>
      <c r="O1331" s="193">
        <v>379053.30839999998</v>
      </c>
      <c r="P1331" s="193">
        <v>258039.07509999999</v>
      </c>
      <c r="Q1331" s="193">
        <v>451568.38140000001</v>
      </c>
      <c r="R1331" s="193">
        <v>285141.53539999999</v>
      </c>
      <c r="S1331" s="193">
        <v>498997.68699999998</v>
      </c>
      <c r="T1331" s="193">
        <v>310041.92119999998</v>
      </c>
      <c r="U1331" s="193">
        <v>542573.36199999996</v>
      </c>
    </row>
    <row r="1332" spans="1:21" x14ac:dyDescent="0.25">
      <c r="A1332" s="192" t="s">
        <v>661</v>
      </c>
      <c r="B1332" s="192" t="s">
        <v>276</v>
      </c>
      <c r="C1332" s="192" t="s">
        <v>286</v>
      </c>
      <c r="D1332" s="192" t="s">
        <v>596</v>
      </c>
      <c r="E1332" s="192" t="s">
        <v>287</v>
      </c>
      <c r="F1332" s="192" t="s">
        <v>656</v>
      </c>
      <c r="G1332" s="192" t="s">
        <v>6</v>
      </c>
      <c r="H1332" s="193">
        <v>99223.697899999999</v>
      </c>
      <c r="I1332" s="193">
        <v>173641.47140000001</v>
      </c>
      <c r="J1332" s="193">
        <v>134793.71799999999</v>
      </c>
      <c r="K1332" s="193">
        <v>235889.00649999999</v>
      </c>
      <c r="L1332" s="193">
        <v>170265.9117</v>
      </c>
      <c r="M1332" s="193">
        <v>297965.3456</v>
      </c>
      <c r="N1332" s="193">
        <v>223970.43150000001</v>
      </c>
      <c r="O1332" s="193">
        <v>391948.25510000001</v>
      </c>
      <c r="P1332" s="193">
        <v>277102.92920000001</v>
      </c>
      <c r="Q1332" s="193">
        <v>484930.1262</v>
      </c>
      <c r="R1332" s="193">
        <v>311889.01429999998</v>
      </c>
      <c r="S1332" s="193">
        <v>545805.77509999997</v>
      </c>
      <c r="T1332" s="193">
        <v>346166.63530000002</v>
      </c>
      <c r="U1332" s="193">
        <v>605791.61190000002</v>
      </c>
    </row>
    <row r="1333" spans="1:21" x14ac:dyDescent="0.25">
      <c r="A1333" s="192" t="s">
        <v>661</v>
      </c>
      <c r="B1333" s="192" t="s">
        <v>276</v>
      </c>
      <c r="C1333" s="192" t="s">
        <v>286</v>
      </c>
      <c r="D1333" s="192" t="s">
        <v>596</v>
      </c>
      <c r="E1333" s="192" t="s">
        <v>287</v>
      </c>
      <c r="F1333" s="192" t="s">
        <v>657</v>
      </c>
      <c r="G1333" s="192" t="s">
        <v>4</v>
      </c>
      <c r="H1333" s="193">
        <v>112287.886</v>
      </c>
      <c r="I1333" s="193">
        <v>179660.62030000001</v>
      </c>
      <c r="J1333" s="193">
        <v>157203.04029999999</v>
      </c>
      <c r="K1333" s="193">
        <v>251524.8683</v>
      </c>
      <c r="L1333" s="193">
        <v>202118.1948</v>
      </c>
      <c r="M1333" s="193">
        <v>323389.1165</v>
      </c>
      <c r="N1333" s="193">
        <v>269490.9264</v>
      </c>
      <c r="O1333" s="193">
        <v>431185.48859999998</v>
      </c>
      <c r="P1333" s="193">
        <v>336863.658</v>
      </c>
      <c r="Q1333" s="193">
        <v>538981.86069999996</v>
      </c>
      <c r="R1333" s="193">
        <v>381778.8124</v>
      </c>
      <c r="S1333" s="193">
        <v>610846.10900000005</v>
      </c>
      <c r="T1333" s="193">
        <v>426693.96679999999</v>
      </c>
      <c r="U1333" s="193">
        <v>682710.35699999996</v>
      </c>
    </row>
    <row r="1334" spans="1:21" x14ac:dyDescent="0.25">
      <c r="A1334" s="192" t="s">
        <v>661</v>
      </c>
      <c r="B1334" s="192" t="s">
        <v>276</v>
      </c>
      <c r="C1334" s="192" t="s">
        <v>286</v>
      </c>
      <c r="D1334" s="192" t="s">
        <v>596</v>
      </c>
      <c r="E1334" s="192" t="s">
        <v>600</v>
      </c>
      <c r="F1334" s="192" t="s">
        <v>654</v>
      </c>
      <c r="G1334" s="192" t="s">
        <v>56</v>
      </c>
      <c r="H1334" s="193">
        <v>102962.92389999999</v>
      </c>
      <c r="I1334" s="193">
        <v>180185.11679999999</v>
      </c>
      <c r="J1334" s="193">
        <v>133617.86670000001</v>
      </c>
      <c r="K1334" s="193">
        <v>233831.26680000001</v>
      </c>
      <c r="L1334" s="193">
        <v>160219.73310000001</v>
      </c>
      <c r="M1334" s="193">
        <v>280384.533</v>
      </c>
      <c r="N1334" s="193">
        <v>191611.85250000001</v>
      </c>
      <c r="O1334" s="193">
        <v>335320.74180000002</v>
      </c>
      <c r="P1334" s="193">
        <v>226065.04930000001</v>
      </c>
      <c r="Q1334" s="193">
        <v>395613.83610000001</v>
      </c>
      <c r="R1334" s="193">
        <v>247967.9455</v>
      </c>
      <c r="S1334" s="193">
        <v>433943.90460000001</v>
      </c>
      <c r="T1334" s="193">
        <v>267829.51699999999</v>
      </c>
      <c r="U1334" s="193">
        <v>468701.65470000001</v>
      </c>
    </row>
    <row r="1335" spans="1:21" x14ac:dyDescent="0.25">
      <c r="A1335" s="192" t="s">
        <v>661</v>
      </c>
      <c r="B1335" s="192" t="s">
        <v>276</v>
      </c>
      <c r="C1335" s="192" t="s">
        <v>286</v>
      </c>
      <c r="D1335" s="192" t="s">
        <v>596</v>
      </c>
      <c r="E1335" s="192" t="s">
        <v>600</v>
      </c>
      <c r="F1335" s="192" t="s">
        <v>655</v>
      </c>
      <c r="G1335" s="192" t="s">
        <v>5</v>
      </c>
      <c r="H1335" s="193">
        <v>88872.486399999994</v>
      </c>
      <c r="I1335" s="193">
        <v>155526.851</v>
      </c>
      <c r="J1335" s="193">
        <v>116792.7585</v>
      </c>
      <c r="K1335" s="193">
        <v>204387.32750000001</v>
      </c>
      <c r="L1335" s="193">
        <v>142317.95689999999</v>
      </c>
      <c r="M1335" s="193">
        <v>249056.42449999999</v>
      </c>
      <c r="N1335" s="193">
        <v>175204.08720000001</v>
      </c>
      <c r="O1335" s="193">
        <v>306607.15259999997</v>
      </c>
      <c r="P1335" s="193">
        <v>208746.45920000001</v>
      </c>
      <c r="Q1335" s="193">
        <v>365306.30369999999</v>
      </c>
      <c r="R1335" s="193">
        <v>230682.8026</v>
      </c>
      <c r="S1335" s="193">
        <v>403694.9045</v>
      </c>
      <c r="T1335" s="193">
        <v>250843.83790000001</v>
      </c>
      <c r="U1335" s="193">
        <v>438976.71620000002</v>
      </c>
    </row>
    <row r="1336" spans="1:21" x14ac:dyDescent="0.25">
      <c r="A1336" s="192" t="s">
        <v>661</v>
      </c>
      <c r="B1336" s="192" t="s">
        <v>276</v>
      </c>
      <c r="C1336" s="192" t="s">
        <v>286</v>
      </c>
      <c r="D1336" s="192" t="s">
        <v>596</v>
      </c>
      <c r="E1336" s="192" t="s">
        <v>600</v>
      </c>
      <c r="F1336" s="192" t="s">
        <v>656</v>
      </c>
      <c r="G1336" s="192" t="s">
        <v>6</v>
      </c>
      <c r="H1336" s="193">
        <v>80127.190400000007</v>
      </c>
      <c r="I1336" s="193">
        <v>140222.58319999999</v>
      </c>
      <c r="J1336" s="193">
        <v>108828.6</v>
      </c>
      <c r="K1336" s="193">
        <v>190450.05</v>
      </c>
      <c r="L1336" s="193">
        <v>137450.46849999999</v>
      </c>
      <c r="M1336" s="193">
        <v>240538.3199</v>
      </c>
      <c r="N1336" s="193">
        <v>180786.74729999999</v>
      </c>
      <c r="O1336" s="193">
        <v>316376.80780000001</v>
      </c>
      <c r="P1336" s="193">
        <v>223657.9241</v>
      </c>
      <c r="Q1336" s="193">
        <v>391401.36719999998</v>
      </c>
      <c r="R1336" s="193">
        <v>251721.92860000001</v>
      </c>
      <c r="S1336" s="193">
        <v>440513.375</v>
      </c>
      <c r="T1336" s="193">
        <v>279372.50910000002</v>
      </c>
      <c r="U1336" s="193">
        <v>488901.891</v>
      </c>
    </row>
    <row r="1337" spans="1:21" x14ac:dyDescent="0.25">
      <c r="A1337" s="192" t="s">
        <v>661</v>
      </c>
      <c r="B1337" s="192" t="s">
        <v>276</v>
      </c>
      <c r="C1337" s="192" t="s">
        <v>286</v>
      </c>
      <c r="D1337" s="192" t="s">
        <v>596</v>
      </c>
      <c r="E1337" s="192" t="s">
        <v>600</v>
      </c>
      <c r="F1337" s="192" t="s">
        <v>657</v>
      </c>
      <c r="G1337" s="192" t="s">
        <v>4</v>
      </c>
      <c r="H1337" s="193">
        <v>90839.969899999996</v>
      </c>
      <c r="I1337" s="193">
        <v>145343.9541</v>
      </c>
      <c r="J1337" s="193">
        <v>127175.95789999999</v>
      </c>
      <c r="K1337" s="193">
        <v>203481.5356</v>
      </c>
      <c r="L1337" s="193">
        <v>163511.94579999999</v>
      </c>
      <c r="M1337" s="193">
        <v>261619.11730000001</v>
      </c>
      <c r="N1337" s="193">
        <v>218015.9278</v>
      </c>
      <c r="O1337" s="193">
        <v>348825.48969999998</v>
      </c>
      <c r="P1337" s="193">
        <v>272519.90970000002</v>
      </c>
      <c r="Q1337" s="193">
        <v>436031.86200000002</v>
      </c>
      <c r="R1337" s="193">
        <v>308855.89779999998</v>
      </c>
      <c r="S1337" s="193">
        <v>494169.4437</v>
      </c>
      <c r="T1337" s="193">
        <v>345191.88569999998</v>
      </c>
      <c r="U1337" s="193">
        <v>552307.02529999998</v>
      </c>
    </row>
    <row r="1338" spans="1:21" x14ac:dyDescent="0.25">
      <c r="A1338" s="192" t="s">
        <v>661</v>
      </c>
      <c r="B1338" s="192" t="s">
        <v>276</v>
      </c>
      <c r="C1338" s="192" t="s">
        <v>286</v>
      </c>
      <c r="D1338" s="192" t="s">
        <v>596</v>
      </c>
      <c r="E1338" s="192" t="s">
        <v>288</v>
      </c>
      <c r="F1338" s="192" t="s">
        <v>654</v>
      </c>
      <c r="G1338" s="192" t="s">
        <v>56</v>
      </c>
      <c r="H1338" s="193">
        <v>108694.87669999999</v>
      </c>
      <c r="I1338" s="193">
        <v>190216.0343</v>
      </c>
      <c r="J1338" s="193">
        <v>141139.17360000001</v>
      </c>
      <c r="K1338" s="193">
        <v>246993.55369999999</v>
      </c>
      <c r="L1338" s="193">
        <v>169293.08540000001</v>
      </c>
      <c r="M1338" s="193">
        <v>296262.89939999999</v>
      </c>
      <c r="N1338" s="193">
        <v>202544.94190000001</v>
      </c>
      <c r="O1338" s="193">
        <v>354453.6483</v>
      </c>
      <c r="P1338" s="193">
        <v>239034.55420000001</v>
      </c>
      <c r="Q1338" s="193">
        <v>418310.46980000002</v>
      </c>
      <c r="R1338" s="193">
        <v>262224.81359999999</v>
      </c>
      <c r="S1338" s="193">
        <v>458893.42379999999</v>
      </c>
      <c r="T1338" s="193">
        <v>283306.25020000001</v>
      </c>
      <c r="U1338" s="193">
        <v>495785.93800000002</v>
      </c>
    </row>
    <row r="1339" spans="1:21" x14ac:dyDescent="0.25">
      <c r="A1339" s="192" t="s">
        <v>661</v>
      </c>
      <c r="B1339" s="192" t="s">
        <v>276</v>
      </c>
      <c r="C1339" s="192" t="s">
        <v>286</v>
      </c>
      <c r="D1339" s="192" t="s">
        <v>596</v>
      </c>
      <c r="E1339" s="192" t="s">
        <v>288</v>
      </c>
      <c r="F1339" s="192" t="s">
        <v>655</v>
      </c>
      <c r="G1339" s="192" t="s">
        <v>5</v>
      </c>
      <c r="H1339" s="193">
        <v>93470.725900000005</v>
      </c>
      <c r="I1339" s="193">
        <v>163573.77040000001</v>
      </c>
      <c r="J1339" s="193">
        <v>122960.32120000001</v>
      </c>
      <c r="K1339" s="193">
        <v>215180.56210000001</v>
      </c>
      <c r="L1339" s="193">
        <v>149950.93650000001</v>
      </c>
      <c r="M1339" s="193">
        <v>262414.13880000002</v>
      </c>
      <c r="N1339" s="193">
        <v>184817.01180000001</v>
      </c>
      <c r="O1339" s="193">
        <v>323429.77059999999</v>
      </c>
      <c r="P1339" s="193">
        <v>220322.51449999999</v>
      </c>
      <c r="Q1339" s="193">
        <v>385564.40049999999</v>
      </c>
      <c r="R1339" s="193">
        <v>243530.73980000001</v>
      </c>
      <c r="S1339" s="193">
        <v>426178.79460000002</v>
      </c>
      <c r="T1339" s="193">
        <v>264895.41379999998</v>
      </c>
      <c r="U1339" s="193">
        <v>463566.97409999999</v>
      </c>
    </row>
    <row r="1340" spans="1:21" x14ac:dyDescent="0.25">
      <c r="A1340" s="192" t="s">
        <v>661</v>
      </c>
      <c r="B1340" s="192" t="s">
        <v>276</v>
      </c>
      <c r="C1340" s="192" t="s">
        <v>286</v>
      </c>
      <c r="D1340" s="192" t="s">
        <v>596</v>
      </c>
      <c r="E1340" s="192" t="s">
        <v>288</v>
      </c>
      <c r="F1340" s="192" t="s">
        <v>656</v>
      </c>
      <c r="G1340" s="192" t="s">
        <v>6</v>
      </c>
      <c r="H1340" s="193">
        <v>83868.375899999999</v>
      </c>
      <c r="I1340" s="193">
        <v>146769.65779999999</v>
      </c>
      <c r="J1340" s="193">
        <v>113796.76240000001</v>
      </c>
      <c r="K1340" s="193">
        <v>199144.33420000001</v>
      </c>
      <c r="L1340" s="193">
        <v>143639.20800000001</v>
      </c>
      <c r="M1340" s="193">
        <v>251368.6139</v>
      </c>
      <c r="N1340" s="193">
        <v>188838.81589999999</v>
      </c>
      <c r="O1340" s="193">
        <v>330467.92790000001</v>
      </c>
      <c r="P1340" s="193">
        <v>233535.89989999999</v>
      </c>
      <c r="Q1340" s="193">
        <v>408687.8248</v>
      </c>
      <c r="R1340" s="193">
        <v>262775.59590000001</v>
      </c>
      <c r="S1340" s="193">
        <v>459857.2928</v>
      </c>
      <c r="T1340" s="193">
        <v>291568.60389999999</v>
      </c>
      <c r="U1340" s="193">
        <v>510245.05670000002</v>
      </c>
    </row>
    <row r="1341" spans="1:21" x14ac:dyDescent="0.25">
      <c r="A1341" s="192" t="s">
        <v>661</v>
      </c>
      <c r="B1341" s="192" t="s">
        <v>276</v>
      </c>
      <c r="C1341" s="192" t="s">
        <v>286</v>
      </c>
      <c r="D1341" s="192" t="s">
        <v>596</v>
      </c>
      <c r="E1341" s="192" t="s">
        <v>288</v>
      </c>
      <c r="F1341" s="192" t="s">
        <v>657</v>
      </c>
      <c r="G1341" s="192" t="s">
        <v>4</v>
      </c>
      <c r="H1341" s="193">
        <v>95888.301500000001</v>
      </c>
      <c r="I1341" s="193">
        <v>153421.28460000001</v>
      </c>
      <c r="J1341" s="193">
        <v>134243.62210000001</v>
      </c>
      <c r="K1341" s="193">
        <v>214789.7985</v>
      </c>
      <c r="L1341" s="193">
        <v>172598.94270000001</v>
      </c>
      <c r="M1341" s="193">
        <v>276158.3124</v>
      </c>
      <c r="N1341" s="193">
        <v>230131.9235</v>
      </c>
      <c r="O1341" s="193">
        <v>368211.08319999999</v>
      </c>
      <c r="P1341" s="193">
        <v>287664.9044</v>
      </c>
      <c r="Q1341" s="193">
        <v>460263.85389999999</v>
      </c>
      <c r="R1341" s="193">
        <v>326020.22499999998</v>
      </c>
      <c r="S1341" s="193">
        <v>521632.36780000001</v>
      </c>
      <c r="T1341" s="193">
        <v>364375.54560000001</v>
      </c>
      <c r="U1341" s="193">
        <v>583000.88159999996</v>
      </c>
    </row>
    <row r="1342" spans="1:21" x14ac:dyDescent="0.25">
      <c r="A1342" s="192" t="s">
        <v>661</v>
      </c>
      <c r="B1342" s="192" t="s">
        <v>276</v>
      </c>
      <c r="C1342" s="192" t="s">
        <v>286</v>
      </c>
      <c r="D1342" s="192" t="s">
        <v>596</v>
      </c>
      <c r="E1342" s="192" t="s">
        <v>289</v>
      </c>
      <c r="F1342" s="192" t="s">
        <v>654</v>
      </c>
      <c r="G1342" s="192" t="s">
        <v>56</v>
      </c>
      <c r="H1342" s="193">
        <v>116114.92230000001</v>
      </c>
      <c r="I1342" s="193">
        <v>203201.11410000001</v>
      </c>
      <c r="J1342" s="193">
        <v>150719.63430000001</v>
      </c>
      <c r="K1342" s="193">
        <v>263759.35999999999</v>
      </c>
      <c r="L1342" s="193">
        <v>180748.74770000001</v>
      </c>
      <c r="M1342" s="193">
        <v>316310.30849999998</v>
      </c>
      <c r="N1342" s="193">
        <v>216196.86869999999</v>
      </c>
      <c r="O1342" s="193">
        <v>378344.52020000003</v>
      </c>
      <c r="P1342" s="193">
        <v>255099.65270000001</v>
      </c>
      <c r="Q1342" s="193">
        <v>446424.3922</v>
      </c>
      <c r="R1342" s="193">
        <v>279828.30060000002</v>
      </c>
      <c r="S1342" s="193">
        <v>489699.52610000002</v>
      </c>
      <c r="T1342" s="193">
        <v>302273.85269999999</v>
      </c>
      <c r="U1342" s="193">
        <v>528979.24219999998</v>
      </c>
    </row>
    <row r="1343" spans="1:21" x14ac:dyDescent="0.25">
      <c r="A1343" s="192" t="s">
        <v>661</v>
      </c>
      <c r="B1343" s="192" t="s">
        <v>276</v>
      </c>
      <c r="C1343" s="192" t="s">
        <v>286</v>
      </c>
      <c r="D1343" s="192" t="s">
        <v>596</v>
      </c>
      <c r="E1343" s="192" t="s">
        <v>289</v>
      </c>
      <c r="F1343" s="192" t="s">
        <v>655</v>
      </c>
      <c r="G1343" s="192" t="s">
        <v>5</v>
      </c>
      <c r="H1343" s="193">
        <v>100080.9761</v>
      </c>
      <c r="I1343" s="193">
        <v>175141.70809999999</v>
      </c>
      <c r="J1343" s="193">
        <v>131573.82139999999</v>
      </c>
      <c r="K1343" s="193">
        <v>230254.1876</v>
      </c>
      <c r="L1343" s="193">
        <v>160377.76079999999</v>
      </c>
      <c r="M1343" s="193">
        <v>280661.08140000002</v>
      </c>
      <c r="N1343" s="193">
        <v>197525.96340000001</v>
      </c>
      <c r="O1343" s="193">
        <v>345670.43589999998</v>
      </c>
      <c r="P1343" s="193">
        <v>235392.29149999999</v>
      </c>
      <c r="Q1343" s="193">
        <v>411936.51020000002</v>
      </c>
      <c r="R1343" s="193">
        <v>260151.52590000001</v>
      </c>
      <c r="S1343" s="193">
        <v>455265.1703</v>
      </c>
      <c r="T1343" s="193">
        <v>282921.26329999999</v>
      </c>
      <c r="U1343" s="193">
        <v>495112.2108</v>
      </c>
    </row>
    <row r="1344" spans="1:21" x14ac:dyDescent="0.25">
      <c r="A1344" s="192" t="s">
        <v>661</v>
      </c>
      <c r="B1344" s="192" t="s">
        <v>276</v>
      </c>
      <c r="C1344" s="192" t="s">
        <v>286</v>
      </c>
      <c r="D1344" s="192" t="s">
        <v>596</v>
      </c>
      <c r="E1344" s="192" t="s">
        <v>289</v>
      </c>
      <c r="F1344" s="192" t="s">
        <v>656</v>
      </c>
      <c r="G1344" s="192" t="s">
        <v>6</v>
      </c>
      <c r="H1344" s="193">
        <v>90066.336599999995</v>
      </c>
      <c r="I1344" s="193">
        <v>157616.08900000001</v>
      </c>
      <c r="J1344" s="193">
        <v>122281.40919999999</v>
      </c>
      <c r="K1344" s="193">
        <v>213992.46599999999</v>
      </c>
      <c r="L1344" s="193">
        <v>154405.96960000001</v>
      </c>
      <c r="M1344" s="193">
        <v>270210.44669999997</v>
      </c>
      <c r="N1344" s="193">
        <v>203051.93799999999</v>
      </c>
      <c r="O1344" s="193">
        <v>355340.89159999997</v>
      </c>
      <c r="P1344" s="193">
        <v>251168.6525</v>
      </c>
      <c r="Q1344" s="193">
        <v>439545.14189999999</v>
      </c>
      <c r="R1344" s="193">
        <v>282658.40210000001</v>
      </c>
      <c r="S1344" s="193">
        <v>494652.20370000001</v>
      </c>
      <c r="T1344" s="193">
        <v>313677.70370000001</v>
      </c>
      <c r="U1344" s="193">
        <v>548935.98160000006</v>
      </c>
    </row>
    <row r="1345" spans="1:21" x14ac:dyDescent="0.25">
      <c r="A1345" s="192" t="s">
        <v>661</v>
      </c>
      <c r="B1345" s="192" t="s">
        <v>276</v>
      </c>
      <c r="C1345" s="192" t="s">
        <v>286</v>
      </c>
      <c r="D1345" s="192" t="s">
        <v>596</v>
      </c>
      <c r="E1345" s="192" t="s">
        <v>289</v>
      </c>
      <c r="F1345" s="192" t="s">
        <v>657</v>
      </c>
      <c r="G1345" s="192" t="s">
        <v>4</v>
      </c>
      <c r="H1345" s="193">
        <v>102439.8465</v>
      </c>
      <c r="I1345" s="193">
        <v>163903.75690000001</v>
      </c>
      <c r="J1345" s="193">
        <v>143415.78510000001</v>
      </c>
      <c r="K1345" s="193">
        <v>229465.25959999999</v>
      </c>
      <c r="L1345" s="193">
        <v>184391.72380000001</v>
      </c>
      <c r="M1345" s="193">
        <v>295026.76240000001</v>
      </c>
      <c r="N1345" s="193">
        <v>245855.63159999999</v>
      </c>
      <c r="O1345" s="193">
        <v>393369.01650000003</v>
      </c>
      <c r="P1345" s="193">
        <v>307319.53950000001</v>
      </c>
      <c r="Q1345" s="193">
        <v>491711.27059999999</v>
      </c>
      <c r="R1345" s="193">
        <v>348295.47810000001</v>
      </c>
      <c r="S1345" s="193">
        <v>557272.77339999995</v>
      </c>
      <c r="T1345" s="193">
        <v>389271.4167</v>
      </c>
      <c r="U1345" s="193">
        <v>622834.27599999995</v>
      </c>
    </row>
    <row r="1346" spans="1:21" x14ac:dyDescent="0.25">
      <c r="A1346" s="192" t="s">
        <v>661</v>
      </c>
      <c r="B1346" s="192" t="s">
        <v>276</v>
      </c>
      <c r="C1346" s="192" t="s">
        <v>286</v>
      </c>
      <c r="D1346" s="192" t="s">
        <v>596</v>
      </c>
      <c r="E1346" s="192" t="s">
        <v>290</v>
      </c>
      <c r="F1346" s="192" t="s">
        <v>654</v>
      </c>
      <c r="G1346" s="192" t="s">
        <v>56</v>
      </c>
      <c r="H1346" s="193">
        <v>111082.62450000001</v>
      </c>
      <c r="I1346" s="193">
        <v>194394.59280000001</v>
      </c>
      <c r="J1346" s="193">
        <v>144160.37059999999</v>
      </c>
      <c r="K1346" s="193">
        <v>252280.64859999999</v>
      </c>
      <c r="L1346" s="193">
        <v>172864.66</v>
      </c>
      <c r="M1346" s="193">
        <v>302513.15490000002</v>
      </c>
      <c r="N1346" s="193">
        <v>206739.60990000001</v>
      </c>
      <c r="O1346" s="193">
        <v>361794.3173</v>
      </c>
      <c r="P1346" s="193">
        <v>243917.43960000001</v>
      </c>
      <c r="Q1346" s="193">
        <v>426855.51919999998</v>
      </c>
      <c r="R1346" s="193">
        <v>267551.99650000001</v>
      </c>
      <c r="S1346" s="193">
        <v>468215.9939</v>
      </c>
      <c r="T1346" s="193">
        <v>288987.22580000001</v>
      </c>
      <c r="U1346" s="193">
        <v>505727.64529999997</v>
      </c>
    </row>
    <row r="1347" spans="1:21" x14ac:dyDescent="0.25">
      <c r="A1347" s="192" t="s">
        <v>661</v>
      </c>
      <c r="B1347" s="192" t="s">
        <v>276</v>
      </c>
      <c r="C1347" s="192" t="s">
        <v>286</v>
      </c>
      <c r="D1347" s="192" t="s">
        <v>596</v>
      </c>
      <c r="E1347" s="192" t="s">
        <v>290</v>
      </c>
      <c r="F1347" s="192" t="s">
        <v>655</v>
      </c>
      <c r="G1347" s="192" t="s">
        <v>5</v>
      </c>
      <c r="H1347" s="193">
        <v>95858.473599999998</v>
      </c>
      <c r="I1347" s="193">
        <v>167752.32879999999</v>
      </c>
      <c r="J1347" s="193">
        <v>125981.5183</v>
      </c>
      <c r="K1347" s="193">
        <v>220467.65710000001</v>
      </c>
      <c r="L1347" s="193">
        <v>153522.5111</v>
      </c>
      <c r="M1347" s="193">
        <v>268664.39439999999</v>
      </c>
      <c r="N1347" s="193">
        <v>189011.67980000001</v>
      </c>
      <c r="O1347" s="193">
        <v>330770.43959999998</v>
      </c>
      <c r="P1347" s="193">
        <v>225205.39989999999</v>
      </c>
      <c r="Q1347" s="193">
        <v>394109.4498</v>
      </c>
      <c r="R1347" s="193">
        <v>248874.9227</v>
      </c>
      <c r="S1347" s="193">
        <v>435531.11469999998</v>
      </c>
      <c r="T1347" s="193">
        <v>270631.10920000001</v>
      </c>
      <c r="U1347" s="193">
        <v>473604.4412</v>
      </c>
    </row>
    <row r="1348" spans="1:21" x14ac:dyDescent="0.25">
      <c r="A1348" s="192" t="s">
        <v>661</v>
      </c>
      <c r="B1348" s="192" t="s">
        <v>276</v>
      </c>
      <c r="C1348" s="192" t="s">
        <v>286</v>
      </c>
      <c r="D1348" s="192" t="s">
        <v>596</v>
      </c>
      <c r="E1348" s="192" t="s">
        <v>290</v>
      </c>
      <c r="F1348" s="192" t="s">
        <v>656</v>
      </c>
      <c r="G1348" s="192" t="s">
        <v>6</v>
      </c>
      <c r="H1348" s="193">
        <v>86399.635899999994</v>
      </c>
      <c r="I1348" s="193">
        <v>151199.36290000001</v>
      </c>
      <c r="J1348" s="193">
        <v>117340.52650000001</v>
      </c>
      <c r="K1348" s="193">
        <v>205345.92129999999</v>
      </c>
      <c r="L1348" s="193">
        <v>148195.476</v>
      </c>
      <c r="M1348" s="193">
        <v>259342.08300000001</v>
      </c>
      <c r="N1348" s="193">
        <v>194913.84</v>
      </c>
      <c r="O1348" s="193">
        <v>341099.22009999998</v>
      </c>
      <c r="P1348" s="193">
        <v>241129.68</v>
      </c>
      <c r="Q1348" s="193">
        <v>421976.94</v>
      </c>
      <c r="R1348" s="193">
        <v>271381.88</v>
      </c>
      <c r="S1348" s="193">
        <v>474918.29009999998</v>
      </c>
      <c r="T1348" s="193">
        <v>301187.39199999999</v>
      </c>
      <c r="U1348" s="193">
        <v>527077.93599999999</v>
      </c>
    </row>
    <row r="1349" spans="1:21" x14ac:dyDescent="0.25">
      <c r="A1349" s="192" t="s">
        <v>661</v>
      </c>
      <c r="B1349" s="192" t="s">
        <v>276</v>
      </c>
      <c r="C1349" s="192" t="s">
        <v>286</v>
      </c>
      <c r="D1349" s="192" t="s">
        <v>596</v>
      </c>
      <c r="E1349" s="192" t="s">
        <v>290</v>
      </c>
      <c r="F1349" s="192" t="s">
        <v>657</v>
      </c>
      <c r="G1349" s="192" t="s">
        <v>4</v>
      </c>
      <c r="H1349" s="193">
        <v>98003.085600000006</v>
      </c>
      <c r="I1349" s="193">
        <v>156804.93909999999</v>
      </c>
      <c r="J1349" s="193">
        <v>137204.31969999999</v>
      </c>
      <c r="K1349" s="193">
        <v>219526.9148</v>
      </c>
      <c r="L1349" s="193">
        <v>176405.554</v>
      </c>
      <c r="M1349" s="193">
        <v>282248.89049999998</v>
      </c>
      <c r="N1349" s="193">
        <v>235207.40520000001</v>
      </c>
      <c r="O1349" s="193">
        <v>376331.85399999999</v>
      </c>
      <c r="P1349" s="193">
        <v>294009.25650000002</v>
      </c>
      <c r="Q1349" s="193">
        <v>470414.8174</v>
      </c>
      <c r="R1349" s="193">
        <v>333210.49070000002</v>
      </c>
      <c r="S1349" s="193">
        <v>533136.79319999996</v>
      </c>
      <c r="T1349" s="193">
        <v>372411.72499999998</v>
      </c>
      <c r="U1349" s="193">
        <v>595858.76879999996</v>
      </c>
    </row>
    <row r="1350" spans="1:21" ht="30" x14ac:dyDescent="0.25">
      <c r="A1350" s="192" t="s">
        <v>661</v>
      </c>
      <c r="B1350" s="192" t="s">
        <v>276</v>
      </c>
      <c r="C1350" s="192" t="s">
        <v>291</v>
      </c>
      <c r="D1350" s="192" t="s">
        <v>466</v>
      </c>
      <c r="E1350" s="192" t="s">
        <v>292</v>
      </c>
      <c r="F1350" s="192" t="s">
        <v>654</v>
      </c>
      <c r="G1350" s="192" t="s">
        <v>56</v>
      </c>
      <c r="H1350" s="193">
        <v>111525.48789999999</v>
      </c>
      <c r="I1350" s="193">
        <v>195169.60389999999</v>
      </c>
      <c r="J1350" s="193">
        <v>144605.55850000001</v>
      </c>
      <c r="K1350" s="193">
        <v>253059.72750000001</v>
      </c>
      <c r="L1350" s="193">
        <v>173313.00270000001</v>
      </c>
      <c r="M1350" s="193">
        <v>303297.75469999999</v>
      </c>
      <c r="N1350" s="193">
        <v>207147.53769999999</v>
      </c>
      <c r="O1350" s="193">
        <v>362508.19099999999</v>
      </c>
      <c r="P1350" s="193">
        <v>244288.3124</v>
      </c>
      <c r="Q1350" s="193">
        <v>427504.54670000001</v>
      </c>
      <c r="R1350" s="193">
        <v>267910.64789999998</v>
      </c>
      <c r="S1350" s="193">
        <v>468843.63370000001</v>
      </c>
      <c r="T1350" s="193">
        <v>289252.68430000002</v>
      </c>
      <c r="U1350" s="193">
        <v>506192.19760000001</v>
      </c>
    </row>
    <row r="1351" spans="1:21" ht="30" x14ac:dyDescent="0.25">
      <c r="A1351" s="192" t="s">
        <v>661</v>
      </c>
      <c r="B1351" s="192" t="s">
        <v>276</v>
      </c>
      <c r="C1351" s="192" t="s">
        <v>291</v>
      </c>
      <c r="D1351" s="192" t="s">
        <v>466</v>
      </c>
      <c r="E1351" s="192" t="s">
        <v>292</v>
      </c>
      <c r="F1351" s="192" t="s">
        <v>655</v>
      </c>
      <c r="G1351" s="192" t="s">
        <v>5</v>
      </c>
      <c r="H1351" s="193">
        <v>96787.213799999998</v>
      </c>
      <c r="I1351" s="193">
        <v>169377.62409999999</v>
      </c>
      <c r="J1351" s="193">
        <v>127006.8818</v>
      </c>
      <c r="K1351" s="193">
        <v>222262.04310000001</v>
      </c>
      <c r="L1351" s="193">
        <v>154588.15580000001</v>
      </c>
      <c r="M1351" s="193">
        <v>270529.27269999997</v>
      </c>
      <c r="N1351" s="193">
        <v>189985.39199999999</v>
      </c>
      <c r="O1351" s="193">
        <v>332474.43609999999</v>
      </c>
      <c r="P1351" s="193">
        <v>226173.46489999999</v>
      </c>
      <c r="Q1351" s="193">
        <v>395803.5637</v>
      </c>
      <c r="R1351" s="193">
        <v>249858.04389999999</v>
      </c>
      <c r="S1351" s="193">
        <v>437251.57689999999</v>
      </c>
      <c r="T1351" s="193">
        <v>271573.79470000003</v>
      </c>
      <c r="U1351" s="193">
        <v>475254.14079999999</v>
      </c>
    </row>
    <row r="1352" spans="1:21" ht="30" x14ac:dyDescent="0.25">
      <c r="A1352" s="192" t="s">
        <v>661</v>
      </c>
      <c r="B1352" s="192" t="s">
        <v>276</v>
      </c>
      <c r="C1352" s="192" t="s">
        <v>291</v>
      </c>
      <c r="D1352" s="192" t="s">
        <v>466</v>
      </c>
      <c r="E1352" s="192" t="s">
        <v>292</v>
      </c>
      <c r="F1352" s="192" t="s">
        <v>656</v>
      </c>
      <c r="G1352" s="192" t="s">
        <v>6</v>
      </c>
      <c r="H1352" s="193">
        <v>87869.949900000007</v>
      </c>
      <c r="I1352" s="193">
        <v>153772.4123</v>
      </c>
      <c r="J1352" s="193">
        <v>119514.4647</v>
      </c>
      <c r="K1352" s="193">
        <v>209150.31330000001</v>
      </c>
      <c r="L1352" s="193">
        <v>151075.78150000001</v>
      </c>
      <c r="M1352" s="193">
        <v>264382.6176</v>
      </c>
      <c r="N1352" s="193">
        <v>198839.78320000001</v>
      </c>
      <c r="O1352" s="193">
        <v>347969.62060000002</v>
      </c>
      <c r="P1352" s="193">
        <v>246117.29889999999</v>
      </c>
      <c r="Q1352" s="193">
        <v>430705.27309999999</v>
      </c>
      <c r="R1352" s="193">
        <v>277095.10269999999</v>
      </c>
      <c r="S1352" s="193">
        <v>484916.42969999998</v>
      </c>
      <c r="T1352" s="193">
        <v>307640.47440000001</v>
      </c>
      <c r="U1352" s="193">
        <v>538370.83030000003</v>
      </c>
    </row>
    <row r="1353" spans="1:21" ht="30" x14ac:dyDescent="0.25">
      <c r="A1353" s="192" t="s">
        <v>661</v>
      </c>
      <c r="B1353" s="192" t="s">
        <v>276</v>
      </c>
      <c r="C1353" s="192" t="s">
        <v>291</v>
      </c>
      <c r="D1353" s="192" t="s">
        <v>466</v>
      </c>
      <c r="E1353" s="192" t="s">
        <v>292</v>
      </c>
      <c r="F1353" s="192" t="s">
        <v>657</v>
      </c>
      <c r="G1353" s="192" t="s">
        <v>4</v>
      </c>
      <c r="H1353" s="193">
        <v>98407.472899999993</v>
      </c>
      <c r="I1353" s="193">
        <v>157451.9589</v>
      </c>
      <c r="J1353" s="193">
        <v>137770.462</v>
      </c>
      <c r="K1353" s="193">
        <v>220432.74239999999</v>
      </c>
      <c r="L1353" s="193">
        <v>177133.45120000001</v>
      </c>
      <c r="M1353" s="193">
        <v>283413.52600000001</v>
      </c>
      <c r="N1353" s="193">
        <v>236177.93479999999</v>
      </c>
      <c r="O1353" s="193">
        <v>377884.70140000002</v>
      </c>
      <c r="P1353" s="193">
        <v>295222.41859999998</v>
      </c>
      <c r="Q1353" s="193">
        <v>472355.87670000002</v>
      </c>
      <c r="R1353" s="193">
        <v>334585.40769999998</v>
      </c>
      <c r="S1353" s="193">
        <v>535336.66040000005</v>
      </c>
      <c r="T1353" s="193">
        <v>373948.39689999999</v>
      </c>
      <c r="U1353" s="193">
        <v>598317.44389999995</v>
      </c>
    </row>
    <row r="1354" spans="1:21" x14ac:dyDescent="0.25">
      <c r="A1354" s="192" t="s">
        <v>661</v>
      </c>
      <c r="B1354" s="192" t="s">
        <v>276</v>
      </c>
      <c r="C1354" s="192" t="s">
        <v>291</v>
      </c>
      <c r="D1354" s="192" t="s">
        <v>466</v>
      </c>
      <c r="E1354" s="192" t="s">
        <v>185</v>
      </c>
      <c r="F1354" s="192" t="s">
        <v>654</v>
      </c>
      <c r="G1354" s="192" t="s">
        <v>56</v>
      </c>
      <c r="H1354" s="193">
        <v>119305.04300000001</v>
      </c>
      <c r="I1354" s="193">
        <v>208783.8253</v>
      </c>
      <c r="J1354" s="193">
        <v>154909.61850000001</v>
      </c>
      <c r="K1354" s="193">
        <v>271091.83230000001</v>
      </c>
      <c r="L1354" s="193">
        <v>185805.95749999999</v>
      </c>
      <c r="M1354" s="193">
        <v>325160.42570000002</v>
      </c>
      <c r="N1354" s="193">
        <v>222294.53090000001</v>
      </c>
      <c r="O1354" s="193">
        <v>389015.42910000001</v>
      </c>
      <c r="P1354" s="193">
        <v>262336.40039999998</v>
      </c>
      <c r="Q1354" s="193">
        <v>459088.70059999998</v>
      </c>
      <c r="R1354" s="193">
        <v>287784.81569999998</v>
      </c>
      <c r="S1354" s="193">
        <v>503623.42749999999</v>
      </c>
      <c r="T1354" s="193">
        <v>310914.79729999998</v>
      </c>
      <c r="U1354" s="193">
        <v>544100.89529999997</v>
      </c>
    </row>
    <row r="1355" spans="1:21" x14ac:dyDescent="0.25">
      <c r="A1355" s="192" t="s">
        <v>661</v>
      </c>
      <c r="B1355" s="192" t="s">
        <v>276</v>
      </c>
      <c r="C1355" s="192" t="s">
        <v>291</v>
      </c>
      <c r="D1355" s="192" t="s">
        <v>466</v>
      </c>
      <c r="E1355" s="192" t="s">
        <v>185</v>
      </c>
      <c r="F1355" s="192" t="s">
        <v>655</v>
      </c>
      <c r="G1355" s="192" t="s">
        <v>5</v>
      </c>
      <c r="H1355" s="193">
        <v>102623.26119999999</v>
      </c>
      <c r="I1355" s="193">
        <v>179590.7071</v>
      </c>
      <c r="J1355" s="193">
        <v>134990.23819999999</v>
      </c>
      <c r="K1355" s="193">
        <v>236232.91690000001</v>
      </c>
      <c r="L1355" s="193">
        <v>164611.9014</v>
      </c>
      <c r="M1355" s="193">
        <v>288070.8273</v>
      </c>
      <c r="N1355" s="193">
        <v>202869.2463</v>
      </c>
      <c r="O1355" s="193">
        <v>355021.18099999998</v>
      </c>
      <c r="P1355" s="193">
        <v>241832.78289999999</v>
      </c>
      <c r="Q1355" s="193">
        <v>423207.3701</v>
      </c>
      <c r="R1355" s="193">
        <v>267302.33110000001</v>
      </c>
      <c r="S1355" s="193">
        <v>467779.07949999999</v>
      </c>
      <c r="T1355" s="193">
        <v>290745.8787</v>
      </c>
      <c r="U1355" s="193">
        <v>508805.28769999999</v>
      </c>
    </row>
    <row r="1356" spans="1:21" x14ac:dyDescent="0.25">
      <c r="A1356" s="192" t="s">
        <v>661</v>
      </c>
      <c r="B1356" s="192" t="s">
        <v>276</v>
      </c>
      <c r="C1356" s="192" t="s">
        <v>291</v>
      </c>
      <c r="D1356" s="192" t="s">
        <v>466</v>
      </c>
      <c r="E1356" s="192" t="s">
        <v>185</v>
      </c>
      <c r="F1356" s="192" t="s">
        <v>656</v>
      </c>
      <c r="G1356" s="192" t="s">
        <v>6</v>
      </c>
      <c r="H1356" s="193">
        <v>92113.751300000004</v>
      </c>
      <c r="I1356" s="193">
        <v>161199.06479999999</v>
      </c>
      <c r="J1356" s="193">
        <v>124993.79150000001</v>
      </c>
      <c r="K1356" s="193">
        <v>218739.13519999999</v>
      </c>
      <c r="L1356" s="193">
        <v>157779.66250000001</v>
      </c>
      <c r="M1356" s="193">
        <v>276114.4093</v>
      </c>
      <c r="N1356" s="193">
        <v>207436.14739999999</v>
      </c>
      <c r="O1356" s="193">
        <v>363013.25780000002</v>
      </c>
      <c r="P1356" s="193">
        <v>256541.99429999999</v>
      </c>
      <c r="Q1356" s="193">
        <v>448948.49</v>
      </c>
      <c r="R1356" s="193">
        <v>288667.40549999999</v>
      </c>
      <c r="S1356" s="193">
        <v>505167.9596</v>
      </c>
      <c r="T1356" s="193">
        <v>320303.36080000002</v>
      </c>
      <c r="U1356" s="193">
        <v>560530.88139999995</v>
      </c>
    </row>
    <row r="1357" spans="1:21" x14ac:dyDescent="0.25">
      <c r="A1357" s="192" t="s">
        <v>661</v>
      </c>
      <c r="B1357" s="192" t="s">
        <v>276</v>
      </c>
      <c r="C1357" s="192" t="s">
        <v>291</v>
      </c>
      <c r="D1357" s="192" t="s">
        <v>466</v>
      </c>
      <c r="E1357" s="192" t="s">
        <v>185</v>
      </c>
      <c r="F1357" s="192" t="s">
        <v>657</v>
      </c>
      <c r="G1357" s="192" t="s">
        <v>4</v>
      </c>
      <c r="H1357" s="193">
        <v>105249.0756</v>
      </c>
      <c r="I1357" s="193">
        <v>168398.52359999999</v>
      </c>
      <c r="J1357" s="193">
        <v>147348.7059</v>
      </c>
      <c r="K1357" s="193">
        <v>235757.93290000001</v>
      </c>
      <c r="L1357" s="193">
        <v>189448.33619999999</v>
      </c>
      <c r="M1357" s="193">
        <v>303117.34240000002</v>
      </c>
      <c r="N1357" s="193">
        <v>252597.78159999999</v>
      </c>
      <c r="O1357" s="193">
        <v>404156.45659999998</v>
      </c>
      <c r="P1357" s="193">
        <v>315747.22700000001</v>
      </c>
      <c r="Q1357" s="193">
        <v>505195.57069999998</v>
      </c>
      <c r="R1357" s="193">
        <v>357846.85729999997</v>
      </c>
      <c r="S1357" s="193">
        <v>572554.98010000004</v>
      </c>
      <c r="T1357" s="193">
        <v>399946.48759999999</v>
      </c>
      <c r="U1357" s="193">
        <v>639914.38950000005</v>
      </c>
    </row>
    <row r="1358" spans="1:21" ht="30" x14ac:dyDescent="0.25">
      <c r="A1358" s="192" t="s">
        <v>661</v>
      </c>
      <c r="B1358" s="192" t="s">
        <v>276</v>
      </c>
      <c r="C1358" s="192" t="s">
        <v>291</v>
      </c>
      <c r="D1358" s="192" t="s">
        <v>466</v>
      </c>
      <c r="E1358" s="192" t="s">
        <v>601</v>
      </c>
      <c r="F1358" s="192" t="s">
        <v>654</v>
      </c>
      <c r="G1358" s="192" t="s">
        <v>56</v>
      </c>
      <c r="H1358" s="193">
        <v>117905.7332</v>
      </c>
      <c r="I1358" s="193">
        <v>206335.033</v>
      </c>
      <c r="J1358" s="193">
        <v>152985.53210000001</v>
      </c>
      <c r="K1358" s="193">
        <v>267724.68119999999</v>
      </c>
      <c r="L1358" s="193">
        <v>183427.42860000001</v>
      </c>
      <c r="M1358" s="193">
        <v>320998.0001</v>
      </c>
      <c r="N1358" s="193">
        <v>219342.86970000001</v>
      </c>
      <c r="O1358" s="193">
        <v>383850.02189999999</v>
      </c>
      <c r="P1358" s="193">
        <v>258761.81659999999</v>
      </c>
      <c r="Q1358" s="193">
        <v>452833.17910000001</v>
      </c>
      <c r="R1358" s="193">
        <v>283823.68780000001</v>
      </c>
      <c r="S1358" s="193">
        <v>496691.45360000001</v>
      </c>
      <c r="T1358" s="193">
        <v>306534.58439999999</v>
      </c>
      <c r="U1358" s="193">
        <v>536435.52260000003</v>
      </c>
    </row>
    <row r="1359" spans="1:21" ht="30" x14ac:dyDescent="0.25">
      <c r="A1359" s="192" t="s">
        <v>661</v>
      </c>
      <c r="B1359" s="192" t="s">
        <v>276</v>
      </c>
      <c r="C1359" s="192" t="s">
        <v>291</v>
      </c>
      <c r="D1359" s="192" t="s">
        <v>466</v>
      </c>
      <c r="E1359" s="192" t="s">
        <v>601</v>
      </c>
      <c r="F1359" s="192" t="s">
        <v>655</v>
      </c>
      <c r="G1359" s="192" t="s">
        <v>5</v>
      </c>
      <c r="H1359" s="193">
        <v>101871.78690000001</v>
      </c>
      <c r="I1359" s="193">
        <v>178275.62710000001</v>
      </c>
      <c r="J1359" s="193">
        <v>133839.71919999999</v>
      </c>
      <c r="K1359" s="193">
        <v>234219.50880000001</v>
      </c>
      <c r="L1359" s="193">
        <v>163056.4418</v>
      </c>
      <c r="M1359" s="193">
        <v>285348.77309999999</v>
      </c>
      <c r="N1359" s="193">
        <v>200671.96429999999</v>
      </c>
      <c r="O1359" s="193">
        <v>351175.9375</v>
      </c>
      <c r="P1359" s="193">
        <v>239054.45559999999</v>
      </c>
      <c r="Q1359" s="193">
        <v>418345.29719999997</v>
      </c>
      <c r="R1359" s="193">
        <v>264159.663</v>
      </c>
      <c r="S1359" s="193">
        <v>462279.41039999999</v>
      </c>
      <c r="T1359" s="193">
        <v>287223.03490000003</v>
      </c>
      <c r="U1359" s="193">
        <v>502640.3112</v>
      </c>
    </row>
    <row r="1360" spans="1:21" ht="30" x14ac:dyDescent="0.25">
      <c r="A1360" s="192" t="s">
        <v>661</v>
      </c>
      <c r="B1360" s="192" t="s">
        <v>276</v>
      </c>
      <c r="C1360" s="192" t="s">
        <v>291</v>
      </c>
      <c r="D1360" s="192" t="s">
        <v>466</v>
      </c>
      <c r="E1360" s="192" t="s">
        <v>601</v>
      </c>
      <c r="F1360" s="192" t="s">
        <v>656</v>
      </c>
      <c r="G1360" s="192" t="s">
        <v>6</v>
      </c>
      <c r="H1360" s="193">
        <v>91964.781499999997</v>
      </c>
      <c r="I1360" s="193">
        <v>160938.36780000001</v>
      </c>
      <c r="J1360" s="193">
        <v>124939.2322</v>
      </c>
      <c r="K1360" s="193">
        <v>218643.65640000001</v>
      </c>
      <c r="L1360" s="193">
        <v>157823.17060000001</v>
      </c>
      <c r="M1360" s="193">
        <v>276190.54859999998</v>
      </c>
      <c r="N1360" s="193">
        <v>207608.20610000001</v>
      </c>
      <c r="O1360" s="193">
        <v>363314.36070000002</v>
      </c>
      <c r="P1360" s="193">
        <v>256863.98759999999</v>
      </c>
      <c r="Q1360" s="193">
        <v>449511.97830000002</v>
      </c>
      <c r="R1360" s="193">
        <v>289113.1152</v>
      </c>
      <c r="S1360" s="193">
        <v>505947.95159999997</v>
      </c>
      <c r="T1360" s="193">
        <v>320891.79489999998</v>
      </c>
      <c r="U1360" s="193">
        <v>561560.64099999995</v>
      </c>
    </row>
    <row r="1361" spans="1:21" ht="30" x14ac:dyDescent="0.25">
      <c r="A1361" s="192" t="s">
        <v>661</v>
      </c>
      <c r="B1361" s="192" t="s">
        <v>276</v>
      </c>
      <c r="C1361" s="192" t="s">
        <v>291</v>
      </c>
      <c r="D1361" s="192" t="s">
        <v>466</v>
      </c>
      <c r="E1361" s="192" t="s">
        <v>601</v>
      </c>
      <c r="F1361" s="192" t="s">
        <v>657</v>
      </c>
      <c r="G1361" s="192" t="s">
        <v>4</v>
      </c>
      <c r="H1361" s="193">
        <v>104025.93459999999</v>
      </c>
      <c r="I1361" s="193">
        <v>166441.49780000001</v>
      </c>
      <c r="J1361" s="193">
        <v>145636.30840000001</v>
      </c>
      <c r="K1361" s="193">
        <v>233018.0969</v>
      </c>
      <c r="L1361" s="193">
        <v>187246.68220000001</v>
      </c>
      <c r="M1361" s="193">
        <v>299594.696</v>
      </c>
      <c r="N1361" s="193">
        <v>249662.24299999999</v>
      </c>
      <c r="O1361" s="193">
        <v>399459.59460000001</v>
      </c>
      <c r="P1361" s="193">
        <v>312077.80369999999</v>
      </c>
      <c r="Q1361" s="193">
        <v>499324.49320000003</v>
      </c>
      <c r="R1361" s="193">
        <v>353688.17749999999</v>
      </c>
      <c r="S1361" s="193">
        <v>565901.09239999996</v>
      </c>
      <c r="T1361" s="193">
        <v>395298.55129999999</v>
      </c>
      <c r="U1361" s="193">
        <v>632477.69149999996</v>
      </c>
    </row>
    <row r="1362" spans="1:21" x14ac:dyDescent="0.25">
      <c r="A1362" s="192" t="s">
        <v>661</v>
      </c>
      <c r="B1362" s="192" t="s">
        <v>276</v>
      </c>
      <c r="C1362" s="192" t="s">
        <v>291</v>
      </c>
      <c r="D1362" s="192" t="s">
        <v>466</v>
      </c>
      <c r="E1362" s="192" t="s">
        <v>293</v>
      </c>
      <c r="F1362" s="192" t="s">
        <v>654</v>
      </c>
      <c r="G1362" s="192" t="s">
        <v>56</v>
      </c>
      <c r="H1362" s="193">
        <v>111525.48789999999</v>
      </c>
      <c r="I1362" s="193">
        <v>195169.60389999999</v>
      </c>
      <c r="J1362" s="193">
        <v>144605.55850000001</v>
      </c>
      <c r="K1362" s="193">
        <v>253059.72750000001</v>
      </c>
      <c r="L1362" s="193">
        <v>173313.00270000001</v>
      </c>
      <c r="M1362" s="193">
        <v>303297.75469999999</v>
      </c>
      <c r="N1362" s="193">
        <v>207147.53769999999</v>
      </c>
      <c r="O1362" s="193">
        <v>362508.19099999999</v>
      </c>
      <c r="P1362" s="193">
        <v>244288.3124</v>
      </c>
      <c r="Q1362" s="193">
        <v>427504.54670000001</v>
      </c>
      <c r="R1362" s="193">
        <v>267910.64789999998</v>
      </c>
      <c r="S1362" s="193">
        <v>468843.63370000001</v>
      </c>
      <c r="T1362" s="193">
        <v>289252.68430000002</v>
      </c>
      <c r="U1362" s="193">
        <v>506192.19760000001</v>
      </c>
    </row>
    <row r="1363" spans="1:21" x14ac:dyDescent="0.25">
      <c r="A1363" s="192" t="s">
        <v>661</v>
      </c>
      <c r="B1363" s="192" t="s">
        <v>276</v>
      </c>
      <c r="C1363" s="192" t="s">
        <v>291</v>
      </c>
      <c r="D1363" s="192" t="s">
        <v>466</v>
      </c>
      <c r="E1363" s="192" t="s">
        <v>293</v>
      </c>
      <c r="F1363" s="192" t="s">
        <v>655</v>
      </c>
      <c r="G1363" s="192" t="s">
        <v>5</v>
      </c>
      <c r="H1363" s="193">
        <v>96787.213799999998</v>
      </c>
      <c r="I1363" s="193">
        <v>169377.62409999999</v>
      </c>
      <c r="J1363" s="193">
        <v>127006.8818</v>
      </c>
      <c r="K1363" s="193">
        <v>222262.04310000001</v>
      </c>
      <c r="L1363" s="193">
        <v>154588.15580000001</v>
      </c>
      <c r="M1363" s="193">
        <v>270529.27269999997</v>
      </c>
      <c r="N1363" s="193">
        <v>189985.39199999999</v>
      </c>
      <c r="O1363" s="193">
        <v>332474.43609999999</v>
      </c>
      <c r="P1363" s="193">
        <v>226173.46489999999</v>
      </c>
      <c r="Q1363" s="193">
        <v>395803.5637</v>
      </c>
      <c r="R1363" s="193">
        <v>249858.04389999999</v>
      </c>
      <c r="S1363" s="193">
        <v>437251.57689999999</v>
      </c>
      <c r="T1363" s="193">
        <v>271573.79470000003</v>
      </c>
      <c r="U1363" s="193">
        <v>475254.14079999999</v>
      </c>
    </row>
    <row r="1364" spans="1:21" x14ac:dyDescent="0.25">
      <c r="A1364" s="192" t="s">
        <v>661</v>
      </c>
      <c r="B1364" s="192" t="s">
        <v>276</v>
      </c>
      <c r="C1364" s="192" t="s">
        <v>291</v>
      </c>
      <c r="D1364" s="192" t="s">
        <v>466</v>
      </c>
      <c r="E1364" s="192" t="s">
        <v>293</v>
      </c>
      <c r="F1364" s="192" t="s">
        <v>656</v>
      </c>
      <c r="G1364" s="192" t="s">
        <v>6</v>
      </c>
      <c r="H1364" s="193">
        <v>87869.949900000007</v>
      </c>
      <c r="I1364" s="193">
        <v>153772.4123</v>
      </c>
      <c r="J1364" s="193">
        <v>119514.4647</v>
      </c>
      <c r="K1364" s="193">
        <v>209150.31330000001</v>
      </c>
      <c r="L1364" s="193">
        <v>151075.78150000001</v>
      </c>
      <c r="M1364" s="193">
        <v>264382.6176</v>
      </c>
      <c r="N1364" s="193">
        <v>198839.78320000001</v>
      </c>
      <c r="O1364" s="193">
        <v>347969.62060000002</v>
      </c>
      <c r="P1364" s="193">
        <v>246117.29889999999</v>
      </c>
      <c r="Q1364" s="193">
        <v>430705.27309999999</v>
      </c>
      <c r="R1364" s="193">
        <v>277095.10269999999</v>
      </c>
      <c r="S1364" s="193">
        <v>484916.42969999998</v>
      </c>
      <c r="T1364" s="193">
        <v>307640.47440000001</v>
      </c>
      <c r="U1364" s="193">
        <v>538370.83030000003</v>
      </c>
    </row>
    <row r="1365" spans="1:21" x14ac:dyDescent="0.25">
      <c r="A1365" s="192" t="s">
        <v>661</v>
      </c>
      <c r="B1365" s="192" t="s">
        <v>276</v>
      </c>
      <c r="C1365" s="192" t="s">
        <v>291</v>
      </c>
      <c r="D1365" s="192" t="s">
        <v>466</v>
      </c>
      <c r="E1365" s="192" t="s">
        <v>293</v>
      </c>
      <c r="F1365" s="192" t="s">
        <v>657</v>
      </c>
      <c r="G1365" s="192" t="s">
        <v>4</v>
      </c>
      <c r="H1365" s="193">
        <v>98407.472899999993</v>
      </c>
      <c r="I1365" s="193">
        <v>157451.9589</v>
      </c>
      <c r="J1365" s="193">
        <v>137770.462</v>
      </c>
      <c r="K1365" s="193">
        <v>220432.74239999999</v>
      </c>
      <c r="L1365" s="193">
        <v>177133.45120000001</v>
      </c>
      <c r="M1365" s="193">
        <v>283413.52600000001</v>
      </c>
      <c r="N1365" s="193">
        <v>236177.93479999999</v>
      </c>
      <c r="O1365" s="193">
        <v>377884.70140000002</v>
      </c>
      <c r="P1365" s="193">
        <v>295222.41859999998</v>
      </c>
      <c r="Q1365" s="193">
        <v>472355.87670000002</v>
      </c>
      <c r="R1365" s="193">
        <v>334585.40769999998</v>
      </c>
      <c r="S1365" s="193">
        <v>535336.66040000005</v>
      </c>
      <c r="T1365" s="193">
        <v>373948.39689999999</v>
      </c>
      <c r="U1365" s="193">
        <v>598317.44389999995</v>
      </c>
    </row>
    <row r="1366" spans="1:21" x14ac:dyDescent="0.25">
      <c r="A1366" s="192" t="s">
        <v>661</v>
      </c>
      <c r="B1366" s="192" t="s">
        <v>276</v>
      </c>
      <c r="C1366" s="192" t="s">
        <v>291</v>
      </c>
      <c r="D1366" s="192" t="s">
        <v>466</v>
      </c>
      <c r="E1366" s="192" t="s">
        <v>287</v>
      </c>
      <c r="F1366" s="192" t="s">
        <v>654</v>
      </c>
      <c r="G1366" s="192" t="s">
        <v>56</v>
      </c>
      <c r="H1366" s="193">
        <v>129010.11810000001</v>
      </c>
      <c r="I1366" s="193">
        <v>225767.7066</v>
      </c>
      <c r="J1366" s="193">
        <v>167304.5318</v>
      </c>
      <c r="K1366" s="193">
        <v>292782.93070000003</v>
      </c>
      <c r="L1366" s="193">
        <v>200536.82279999999</v>
      </c>
      <c r="M1366" s="193">
        <v>350939.4399</v>
      </c>
      <c r="N1366" s="193">
        <v>239713.9608</v>
      </c>
      <c r="O1366" s="193">
        <v>419499.4314</v>
      </c>
      <c r="P1366" s="193">
        <v>282717.81199999998</v>
      </c>
      <c r="Q1366" s="193">
        <v>494756.17090000003</v>
      </c>
      <c r="R1366" s="193">
        <v>310066.7156</v>
      </c>
      <c r="S1366" s="193">
        <v>542616.75210000004</v>
      </c>
      <c r="T1366" s="193">
        <v>334793.51040000003</v>
      </c>
      <c r="U1366" s="193">
        <v>585888.64320000005</v>
      </c>
    </row>
    <row r="1367" spans="1:21" x14ac:dyDescent="0.25">
      <c r="A1367" s="192" t="s">
        <v>661</v>
      </c>
      <c r="B1367" s="192" t="s">
        <v>276</v>
      </c>
      <c r="C1367" s="192" t="s">
        <v>291</v>
      </c>
      <c r="D1367" s="192" t="s">
        <v>466</v>
      </c>
      <c r="E1367" s="192" t="s">
        <v>287</v>
      </c>
      <c r="F1367" s="192" t="s">
        <v>655</v>
      </c>
      <c r="G1367" s="192" t="s">
        <v>5</v>
      </c>
      <c r="H1367" s="193">
        <v>111842.4595</v>
      </c>
      <c r="I1367" s="193">
        <v>195724.30420000001</v>
      </c>
      <c r="J1367" s="193">
        <v>146804.97589999999</v>
      </c>
      <c r="K1367" s="193">
        <v>256908.70800000001</v>
      </c>
      <c r="L1367" s="193">
        <v>178725.4645</v>
      </c>
      <c r="M1367" s="193">
        <v>312769.56290000002</v>
      </c>
      <c r="N1367" s="193">
        <v>219722.89170000001</v>
      </c>
      <c r="O1367" s="193">
        <v>384515.06040000002</v>
      </c>
      <c r="P1367" s="193">
        <v>261617.0024</v>
      </c>
      <c r="Q1367" s="193">
        <v>457829.75420000002</v>
      </c>
      <c r="R1367" s="193">
        <v>289032.011</v>
      </c>
      <c r="S1367" s="193">
        <v>505806.01939999999</v>
      </c>
      <c r="T1367" s="193">
        <v>314179.92479999998</v>
      </c>
      <c r="U1367" s="193">
        <v>549814.86840000004</v>
      </c>
    </row>
    <row r="1368" spans="1:21" x14ac:dyDescent="0.25">
      <c r="A1368" s="192" t="s">
        <v>661</v>
      </c>
      <c r="B1368" s="192" t="s">
        <v>276</v>
      </c>
      <c r="C1368" s="192" t="s">
        <v>291</v>
      </c>
      <c r="D1368" s="192" t="s">
        <v>466</v>
      </c>
      <c r="E1368" s="192" t="s">
        <v>287</v>
      </c>
      <c r="F1368" s="192" t="s">
        <v>656</v>
      </c>
      <c r="G1368" s="192" t="s">
        <v>6</v>
      </c>
      <c r="H1368" s="193">
        <v>101401.30379999999</v>
      </c>
      <c r="I1368" s="193">
        <v>177452.28159999999</v>
      </c>
      <c r="J1368" s="193">
        <v>137880.86619999999</v>
      </c>
      <c r="K1368" s="193">
        <v>241291.516</v>
      </c>
      <c r="L1368" s="193">
        <v>174263.51670000001</v>
      </c>
      <c r="M1368" s="193">
        <v>304961.15419999999</v>
      </c>
      <c r="N1368" s="193">
        <v>229329.08369999999</v>
      </c>
      <c r="O1368" s="193">
        <v>401325.89649999997</v>
      </c>
      <c r="P1368" s="193">
        <v>283827.97480000003</v>
      </c>
      <c r="Q1368" s="193">
        <v>496698.9559</v>
      </c>
      <c r="R1368" s="193">
        <v>319530.9289</v>
      </c>
      <c r="S1368" s="193">
        <v>559179.12549999997</v>
      </c>
      <c r="T1368" s="193">
        <v>354730.17090000003</v>
      </c>
      <c r="U1368" s="193">
        <v>620777.79909999995</v>
      </c>
    </row>
    <row r="1369" spans="1:21" x14ac:dyDescent="0.25">
      <c r="A1369" s="192" t="s">
        <v>661</v>
      </c>
      <c r="B1369" s="192" t="s">
        <v>276</v>
      </c>
      <c r="C1369" s="192" t="s">
        <v>291</v>
      </c>
      <c r="D1369" s="192" t="s">
        <v>466</v>
      </c>
      <c r="E1369" s="192" t="s">
        <v>287</v>
      </c>
      <c r="F1369" s="192" t="s">
        <v>657</v>
      </c>
      <c r="G1369" s="192" t="s">
        <v>4</v>
      </c>
      <c r="H1369" s="193">
        <v>113832.52989999999</v>
      </c>
      <c r="I1369" s="193">
        <v>182132.05059999999</v>
      </c>
      <c r="J1369" s="193">
        <v>159365.54190000001</v>
      </c>
      <c r="K1369" s="193">
        <v>254984.87090000001</v>
      </c>
      <c r="L1369" s="193">
        <v>204898.5539</v>
      </c>
      <c r="M1369" s="193">
        <v>327837.6912</v>
      </c>
      <c r="N1369" s="193">
        <v>273198.07189999998</v>
      </c>
      <c r="O1369" s="193">
        <v>437116.9216</v>
      </c>
      <c r="P1369" s="193">
        <v>341497.58980000002</v>
      </c>
      <c r="Q1369" s="193">
        <v>546396.15190000006</v>
      </c>
      <c r="R1369" s="193">
        <v>387030.6018</v>
      </c>
      <c r="S1369" s="193">
        <v>619248.97219999996</v>
      </c>
      <c r="T1369" s="193">
        <v>432563.61379999999</v>
      </c>
      <c r="U1369" s="193">
        <v>692101.79240000003</v>
      </c>
    </row>
    <row r="1370" spans="1:21" x14ac:dyDescent="0.25">
      <c r="A1370" s="192" t="s">
        <v>661</v>
      </c>
      <c r="B1370" s="192" t="s">
        <v>276</v>
      </c>
      <c r="C1370" s="192" t="s">
        <v>291</v>
      </c>
      <c r="D1370" s="192" t="s">
        <v>466</v>
      </c>
      <c r="E1370" s="192" t="s">
        <v>294</v>
      </c>
      <c r="F1370" s="192" t="s">
        <v>654</v>
      </c>
      <c r="G1370" s="192" t="s">
        <v>56</v>
      </c>
      <c r="H1370" s="193">
        <v>110774.47010000001</v>
      </c>
      <c r="I1370" s="193">
        <v>193855.32260000001</v>
      </c>
      <c r="J1370" s="193">
        <v>143540.13829999999</v>
      </c>
      <c r="K1370" s="193">
        <v>251195.2421</v>
      </c>
      <c r="L1370" s="193">
        <v>171975.5466</v>
      </c>
      <c r="M1370" s="193">
        <v>300957.20659999998</v>
      </c>
      <c r="N1370" s="193">
        <v>205458.1177</v>
      </c>
      <c r="O1370" s="193">
        <v>359551.70600000001</v>
      </c>
      <c r="P1370" s="193">
        <v>242217.72640000001</v>
      </c>
      <c r="Q1370" s="193">
        <v>423881.02110000001</v>
      </c>
      <c r="R1370" s="193">
        <v>265605.6899</v>
      </c>
      <c r="S1370" s="193">
        <v>464809.95730000001</v>
      </c>
      <c r="T1370" s="193">
        <v>286677.63579999999</v>
      </c>
      <c r="U1370" s="193">
        <v>501685.8627</v>
      </c>
    </row>
    <row r="1371" spans="1:21" x14ac:dyDescent="0.25">
      <c r="A1371" s="192" t="s">
        <v>661</v>
      </c>
      <c r="B1371" s="192" t="s">
        <v>276</v>
      </c>
      <c r="C1371" s="192" t="s">
        <v>291</v>
      </c>
      <c r="D1371" s="192" t="s">
        <v>466</v>
      </c>
      <c r="E1371" s="192" t="s">
        <v>294</v>
      </c>
      <c r="F1371" s="192" t="s">
        <v>655</v>
      </c>
      <c r="G1371" s="192" t="s">
        <v>5</v>
      </c>
      <c r="H1371" s="193">
        <v>96522.073699999994</v>
      </c>
      <c r="I1371" s="193">
        <v>168913.62890000001</v>
      </c>
      <c r="J1371" s="193">
        <v>126521.63830000001</v>
      </c>
      <c r="K1371" s="193">
        <v>221412.867</v>
      </c>
      <c r="L1371" s="193">
        <v>153868.003</v>
      </c>
      <c r="M1371" s="193">
        <v>269269.00520000001</v>
      </c>
      <c r="N1371" s="193">
        <v>188861.75769999999</v>
      </c>
      <c r="O1371" s="193">
        <v>330508.0759</v>
      </c>
      <c r="P1371" s="193">
        <v>224700.0723</v>
      </c>
      <c r="Q1371" s="193">
        <v>393225.12650000001</v>
      </c>
      <c r="R1371" s="193">
        <v>248169.05710000001</v>
      </c>
      <c r="S1371" s="193">
        <v>434295.84989999997</v>
      </c>
      <c r="T1371" s="193">
        <v>269648.61430000002</v>
      </c>
      <c r="U1371" s="193">
        <v>471885.07510000002</v>
      </c>
    </row>
    <row r="1372" spans="1:21" x14ac:dyDescent="0.25">
      <c r="A1372" s="192" t="s">
        <v>661</v>
      </c>
      <c r="B1372" s="192" t="s">
        <v>276</v>
      </c>
      <c r="C1372" s="192" t="s">
        <v>291</v>
      </c>
      <c r="D1372" s="192" t="s">
        <v>466</v>
      </c>
      <c r="E1372" s="192" t="s">
        <v>294</v>
      </c>
      <c r="F1372" s="192" t="s">
        <v>656</v>
      </c>
      <c r="G1372" s="192" t="s">
        <v>6</v>
      </c>
      <c r="H1372" s="193">
        <v>88074.627999999997</v>
      </c>
      <c r="I1372" s="193">
        <v>154130.59899999999</v>
      </c>
      <c r="J1372" s="193">
        <v>119916.51300000001</v>
      </c>
      <c r="K1372" s="193">
        <v>209853.89790000001</v>
      </c>
      <c r="L1372" s="193">
        <v>151677.94270000001</v>
      </c>
      <c r="M1372" s="193">
        <v>265436.39980000001</v>
      </c>
      <c r="N1372" s="193">
        <v>199728.2009</v>
      </c>
      <c r="O1372" s="193">
        <v>349524.3517</v>
      </c>
      <c r="P1372" s="193">
        <v>247308.01130000001</v>
      </c>
      <c r="Q1372" s="193">
        <v>432789.0197</v>
      </c>
      <c r="R1372" s="193">
        <v>278505.16470000002</v>
      </c>
      <c r="S1372" s="193">
        <v>487384.03830000001</v>
      </c>
      <c r="T1372" s="193">
        <v>309284.1422</v>
      </c>
      <c r="U1372" s="193">
        <v>541247.24890000001</v>
      </c>
    </row>
    <row r="1373" spans="1:21" x14ac:dyDescent="0.25">
      <c r="A1373" s="192" t="s">
        <v>661</v>
      </c>
      <c r="B1373" s="192" t="s">
        <v>276</v>
      </c>
      <c r="C1373" s="192" t="s">
        <v>291</v>
      </c>
      <c r="D1373" s="192" t="s">
        <v>466</v>
      </c>
      <c r="E1373" s="192" t="s">
        <v>294</v>
      </c>
      <c r="F1373" s="192" t="s">
        <v>657</v>
      </c>
      <c r="G1373" s="192" t="s">
        <v>4</v>
      </c>
      <c r="H1373" s="193">
        <v>97754.461599999995</v>
      </c>
      <c r="I1373" s="193">
        <v>156407.1409</v>
      </c>
      <c r="J1373" s="193">
        <v>136856.2463</v>
      </c>
      <c r="K1373" s="193">
        <v>218969.99720000001</v>
      </c>
      <c r="L1373" s="193">
        <v>175958.03090000001</v>
      </c>
      <c r="M1373" s="193">
        <v>281532.85369999998</v>
      </c>
      <c r="N1373" s="193">
        <v>234610.70790000001</v>
      </c>
      <c r="O1373" s="193">
        <v>375377.13829999999</v>
      </c>
      <c r="P1373" s="193">
        <v>293263.3848</v>
      </c>
      <c r="Q1373" s="193">
        <v>469221.4228</v>
      </c>
      <c r="R1373" s="193">
        <v>332365.16950000002</v>
      </c>
      <c r="S1373" s="193">
        <v>531784.27919999999</v>
      </c>
      <c r="T1373" s="193">
        <v>371466.95419999998</v>
      </c>
      <c r="U1373" s="193">
        <v>594347.13549999997</v>
      </c>
    </row>
    <row r="1374" spans="1:21" x14ac:dyDescent="0.25">
      <c r="A1374" s="192" t="s">
        <v>661</v>
      </c>
      <c r="B1374" s="192" t="s">
        <v>276</v>
      </c>
      <c r="C1374" s="192" t="s">
        <v>291</v>
      </c>
      <c r="D1374" s="192" t="s">
        <v>466</v>
      </c>
      <c r="E1374" s="192" t="s">
        <v>198</v>
      </c>
      <c r="F1374" s="192" t="s">
        <v>654</v>
      </c>
      <c r="G1374" s="192" t="s">
        <v>56</v>
      </c>
      <c r="H1374" s="193">
        <v>116814.5773</v>
      </c>
      <c r="I1374" s="193">
        <v>204425.51029999999</v>
      </c>
      <c r="J1374" s="193">
        <v>151681.67739999999</v>
      </c>
      <c r="K1374" s="193">
        <v>265442.93560000003</v>
      </c>
      <c r="L1374" s="193">
        <v>181938.01209999999</v>
      </c>
      <c r="M1374" s="193">
        <v>318391.52130000002</v>
      </c>
      <c r="N1374" s="193">
        <v>217672.69930000001</v>
      </c>
      <c r="O1374" s="193">
        <v>380927.22379999998</v>
      </c>
      <c r="P1374" s="193">
        <v>256886.94450000001</v>
      </c>
      <c r="Q1374" s="193">
        <v>449552.15289999999</v>
      </c>
      <c r="R1374" s="193">
        <v>281808.86459999997</v>
      </c>
      <c r="S1374" s="193">
        <v>493165.51299999998</v>
      </c>
      <c r="T1374" s="193">
        <v>304463.95919999998</v>
      </c>
      <c r="U1374" s="193">
        <v>532811.92850000004</v>
      </c>
    </row>
    <row r="1375" spans="1:21" x14ac:dyDescent="0.25">
      <c r="A1375" s="192" t="s">
        <v>661</v>
      </c>
      <c r="B1375" s="192" t="s">
        <v>276</v>
      </c>
      <c r="C1375" s="192" t="s">
        <v>291</v>
      </c>
      <c r="D1375" s="192" t="s">
        <v>466</v>
      </c>
      <c r="E1375" s="192" t="s">
        <v>198</v>
      </c>
      <c r="F1375" s="192" t="s">
        <v>655</v>
      </c>
      <c r="G1375" s="192" t="s">
        <v>5</v>
      </c>
      <c r="H1375" s="193">
        <v>100456.7132</v>
      </c>
      <c r="I1375" s="193">
        <v>175799.2482</v>
      </c>
      <c r="J1375" s="193">
        <v>132149.0809</v>
      </c>
      <c r="K1375" s="193">
        <v>231260.8916</v>
      </c>
      <c r="L1375" s="193">
        <v>161155.49059999999</v>
      </c>
      <c r="M1375" s="193">
        <v>282022.10859999998</v>
      </c>
      <c r="N1375" s="193">
        <v>198624.60430000001</v>
      </c>
      <c r="O1375" s="193">
        <v>347593.0576</v>
      </c>
      <c r="P1375" s="193">
        <v>236781.4553</v>
      </c>
      <c r="Q1375" s="193">
        <v>414367.54670000001</v>
      </c>
      <c r="R1375" s="193">
        <v>261722.86</v>
      </c>
      <c r="S1375" s="193">
        <v>458015.0049</v>
      </c>
      <c r="T1375" s="193">
        <v>284682.6851</v>
      </c>
      <c r="U1375" s="193">
        <v>498194.69900000002</v>
      </c>
    </row>
    <row r="1376" spans="1:21" x14ac:dyDescent="0.25">
      <c r="A1376" s="192" t="s">
        <v>661</v>
      </c>
      <c r="B1376" s="192" t="s">
        <v>276</v>
      </c>
      <c r="C1376" s="192" t="s">
        <v>291</v>
      </c>
      <c r="D1376" s="192" t="s">
        <v>466</v>
      </c>
      <c r="E1376" s="192" t="s">
        <v>198</v>
      </c>
      <c r="F1376" s="192" t="s">
        <v>656</v>
      </c>
      <c r="G1376" s="192" t="s">
        <v>6</v>
      </c>
      <c r="H1376" s="193">
        <v>90140.821400000001</v>
      </c>
      <c r="I1376" s="193">
        <v>157746.4374</v>
      </c>
      <c r="J1376" s="193">
        <v>122308.68889999999</v>
      </c>
      <c r="K1376" s="193">
        <v>214040.20550000001</v>
      </c>
      <c r="L1376" s="193">
        <v>154384.21549999999</v>
      </c>
      <c r="M1376" s="193">
        <v>270172.37709999998</v>
      </c>
      <c r="N1376" s="193">
        <v>202965.9086</v>
      </c>
      <c r="O1376" s="193">
        <v>355190.34009999997</v>
      </c>
      <c r="P1376" s="193">
        <v>251007.65590000001</v>
      </c>
      <c r="Q1376" s="193">
        <v>439263.39779999998</v>
      </c>
      <c r="R1376" s="193">
        <v>282435.54729999998</v>
      </c>
      <c r="S1376" s="193">
        <v>494262.20779999997</v>
      </c>
      <c r="T1376" s="193">
        <v>313383.48670000001</v>
      </c>
      <c r="U1376" s="193">
        <v>548421.10179999995</v>
      </c>
    </row>
    <row r="1377" spans="1:21" x14ac:dyDescent="0.25">
      <c r="A1377" s="192" t="s">
        <v>661</v>
      </c>
      <c r="B1377" s="192" t="s">
        <v>276</v>
      </c>
      <c r="C1377" s="192" t="s">
        <v>291</v>
      </c>
      <c r="D1377" s="192" t="s">
        <v>466</v>
      </c>
      <c r="E1377" s="192" t="s">
        <v>198</v>
      </c>
      <c r="F1377" s="192" t="s">
        <v>657</v>
      </c>
      <c r="G1377" s="192" t="s">
        <v>4</v>
      </c>
      <c r="H1377" s="193">
        <v>103051.41710000001</v>
      </c>
      <c r="I1377" s="193">
        <v>164882.26980000001</v>
      </c>
      <c r="J1377" s="193">
        <v>144271.98389999999</v>
      </c>
      <c r="K1377" s="193">
        <v>230835.1776</v>
      </c>
      <c r="L1377" s="193">
        <v>185492.55069999999</v>
      </c>
      <c r="M1377" s="193">
        <v>296788.08559999999</v>
      </c>
      <c r="N1377" s="193">
        <v>247323.40100000001</v>
      </c>
      <c r="O1377" s="193">
        <v>395717.4474</v>
      </c>
      <c r="P1377" s="193">
        <v>309154.2512</v>
      </c>
      <c r="Q1377" s="193">
        <v>494646.80930000002</v>
      </c>
      <c r="R1377" s="193">
        <v>350374.81809999997</v>
      </c>
      <c r="S1377" s="193">
        <v>560599.71719999996</v>
      </c>
      <c r="T1377" s="193">
        <v>391595.3848</v>
      </c>
      <c r="U1377" s="193">
        <v>626552.62509999995</v>
      </c>
    </row>
    <row r="1378" spans="1:21" x14ac:dyDescent="0.25">
      <c r="A1378" s="192" t="s">
        <v>661</v>
      </c>
      <c r="B1378" s="192" t="s">
        <v>276</v>
      </c>
      <c r="C1378" s="192" t="s">
        <v>291</v>
      </c>
      <c r="D1378" s="192" t="s">
        <v>466</v>
      </c>
      <c r="E1378" s="192" t="s">
        <v>295</v>
      </c>
      <c r="F1378" s="192" t="s">
        <v>654</v>
      </c>
      <c r="G1378" s="192" t="s">
        <v>56</v>
      </c>
      <c r="H1378" s="193">
        <v>124131.9011</v>
      </c>
      <c r="I1378" s="193">
        <v>217230.82680000001</v>
      </c>
      <c r="J1378" s="193">
        <v>161055.38920000001</v>
      </c>
      <c r="K1378" s="193">
        <v>281846.93109999999</v>
      </c>
      <c r="L1378" s="193">
        <v>193097.29749999999</v>
      </c>
      <c r="M1378" s="193">
        <v>337920.27059999999</v>
      </c>
      <c r="N1378" s="193">
        <v>230897.45499999999</v>
      </c>
      <c r="O1378" s="193">
        <v>404070.54619999998</v>
      </c>
      <c r="P1378" s="193">
        <v>272385.46350000001</v>
      </c>
      <c r="Q1378" s="193">
        <v>476674.5612</v>
      </c>
      <c r="R1378" s="193">
        <v>298763.5735</v>
      </c>
      <c r="S1378" s="193">
        <v>522836.2537</v>
      </c>
      <c r="T1378" s="193">
        <v>322661.68819999998</v>
      </c>
      <c r="U1378" s="193">
        <v>564657.95440000005</v>
      </c>
    </row>
    <row r="1379" spans="1:21" x14ac:dyDescent="0.25">
      <c r="A1379" s="192" t="s">
        <v>661</v>
      </c>
      <c r="B1379" s="192" t="s">
        <v>276</v>
      </c>
      <c r="C1379" s="192" t="s">
        <v>291</v>
      </c>
      <c r="D1379" s="192" t="s">
        <v>466</v>
      </c>
      <c r="E1379" s="192" t="s">
        <v>295</v>
      </c>
      <c r="F1379" s="192" t="s">
        <v>655</v>
      </c>
      <c r="G1379" s="192" t="s">
        <v>5</v>
      </c>
      <c r="H1379" s="193">
        <v>107288.1603</v>
      </c>
      <c r="I1379" s="193">
        <v>187754.28049999999</v>
      </c>
      <c r="J1379" s="193">
        <v>140942.6171</v>
      </c>
      <c r="K1379" s="193">
        <v>246649.57990000001</v>
      </c>
      <c r="L1379" s="193">
        <v>171697.47390000001</v>
      </c>
      <c r="M1379" s="193">
        <v>300470.57939999999</v>
      </c>
      <c r="N1379" s="193">
        <v>211283.57550000001</v>
      </c>
      <c r="O1379" s="193">
        <v>369746.25709999999</v>
      </c>
      <c r="P1379" s="193">
        <v>251682.78210000001</v>
      </c>
      <c r="Q1379" s="193">
        <v>440444.86869999999</v>
      </c>
      <c r="R1379" s="193">
        <v>278108.34899999999</v>
      </c>
      <c r="S1379" s="193">
        <v>486689.61080000002</v>
      </c>
      <c r="T1379" s="193">
        <v>302381.02720000001</v>
      </c>
      <c r="U1379" s="193">
        <v>529166.79760000005</v>
      </c>
    </row>
    <row r="1380" spans="1:21" x14ac:dyDescent="0.25">
      <c r="A1380" s="192" t="s">
        <v>661</v>
      </c>
      <c r="B1380" s="192" t="s">
        <v>276</v>
      </c>
      <c r="C1380" s="192" t="s">
        <v>291</v>
      </c>
      <c r="D1380" s="192" t="s">
        <v>466</v>
      </c>
      <c r="E1380" s="192" t="s">
        <v>295</v>
      </c>
      <c r="F1380" s="192" t="s">
        <v>656</v>
      </c>
      <c r="G1380" s="192" t="s">
        <v>6</v>
      </c>
      <c r="H1380" s="193">
        <v>96897.110100000005</v>
      </c>
      <c r="I1380" s="193">
        <v>169569.94270000001</v>
      </c>
      <c r="J1380" s="193">
        <v>131651.99419999999</v>
      </c>
      <c r="K1380" s="193">
        <v>230390.98989999999</v>
      </c>
      <c r="L1380" s="193">
        <v>166311.79490000001</v>
      </c>
      <c r="M1380" s="193">
        <v>291045.6409</v>
      </c>
      <c r="N1380" s="193">
        <v>218783.8119</v>
      </c>
      <c r="O1380" s="193">
        <v>382871.67070000002</v>
      </c>
      <c r="P1380" s="193">
        <v>270699.84490000003</v>
      </c>
      <c r="Q1380" s="193">
        <v>473724.72869999998</v>
      </c>
      <c r="R1380" s="193">
        <v>304692.77360000001</v>
      </c>
      <c r="S1380" s="193">
        <v>533212.35389999999</v>
      </c>
      <c r="T1380" s="193">
        <v>338191.49440000003</v>
      </c>
      <c r="U1380" s="193">
        <v>591835.11510000005</v>
      </c>
    </row>
    <row r="1381" spans="1:21" x14ac:dyDescent="0.25">
      <c r="A1381" s="192" t="s">
        <v>661</v>
      </c>
      <c r="B1381" s="192" t="s">
        <v>276</v>
      </c>
      <c r="C1381" s="192" t="s">
        <v>291</v>
      </c>
      <c r="D1381" s="192" t="s">
        <v>466</v>
      </c>
      <c r="E1381" s="192" t="s">
        <v>295</v>
      </c>
      <c r="F1381" s="192" t="s">
        <v>657</v>
      </c>
      <c r="G1381" s="192" t="s">
        <v>4</v>
      </c>
      <c r="H1381" s="193">
        <v>109520.0842</v>
      </c>
      <c r="I1381" s="193">
        <v>175232.1373</v>
      </c>
      <c r="J1381" s="193">
        <v>153328.11780000001</v>
      </c>
      <c r="K1381" s="193">
        <v>245324.99220000001</v>
      </c>
      <c r="L1381" s="193">
        <v>197136.15160000001</v>
      </c>
      <c r="M1381" s="193">
        <v>315417.84710000001</v>
      </c>
      <c r="N1381" s="193">
        <v>262848.20199999999</v>
      </c>
      <c r="O1381" s="193">
        <v>420557.12949999998</v>
      </c>
      <c r="P1381" s="193">
        <v>328560.2525</v>
      </c>
      <c r="Q1381" s="193">
        <v>525696.4118</v>
      </c>
      <c r="R1381" s="193">
        <v>372368.28619999997</v>
      </c>
      <c r="S1381" s="193">
        <v>595789.26679999998</v>
      </c>
      <c r="T1381" s="193">
        <v>416176.3199</v>
      </c>
      <c r="U1381" s="193">
        <v>665882.12159999995</v>
      </c>
    </row>
    <row r="1382" spans="1:21" x14ac:dyDescent="0.25">
      <c r="A1382" s="192" t="s">
        <v>661</v>
      </c>
      <c r="B1382" s="192" t="s">
        <v>276</v>
      </c>
      <c r="C1382" s="192" t="s">
        <v>291</v>
      </c>
      <c r="D1382" s="192" t="s">
        <v>466</v>
      </c>
      <c r="E1382" s="192" t="s">
        <v>296</v>
      </c>
      <c r="F1382" s="192" t="s">
        <v>654</v>
      </c>
      <c r="G1382" s="192" t="s">
        <v>56</v>
      </c>
      <c r="H1382" s="193">
        <v>128413.1811</v>
      </c>
      <c r="I1382" s="193">
        <v>224723.06700000001</v>
      </c>
      <c r="J1382" s="193">
        <v>166549.23250000001</v>
      </c>
      <c r="K1382" s="193">
        <v>291461.1569</v>
      </c>
      <c r="L1382" s="193">
        <v>199643.92920000001</v>
      </c>
      <c r="M1382" s="193">
        <v>349376.87599999999</v>
      </c>
      <c r="N1382" s="193">
        <v>238665.29380000001</v>
      </c>
      <c r="O1382" s="193">
        <v>417664.26419999998</v>
      </c>
      <c r="P1382" s="193">
        <v>281497.0907</v>
      </c>
      <c r="Q1382" s="193">
        <v>492619.90860000002</v>
      </c>
      <c r="R1382" s="193">
        <v>308734.91979999997</v>
      </c>
      <c r="S1382" s="193">
        <v>540286.10959999997</v>
      </c>
      <c r="T1382" s="193">
        <v>333373.26650000003</v>
      </c>
      <c r="U1382" s="193">
        <v>583403.21640000003</v>
      </c>
    </row>
    <row r="1383" spans="1:21" x14ac:dyDescent="0.25">
      <c r="A1383" s="192" t="s">
        <v>661</v>
      </c>
      <c r="B1383" s="192" t="s">
        <v>276</v>
      </c>
      <c r="C1383" s="192" t="s">
        <v>291</v>
      </c>
      <c r="D1383" s="192" t="s">
        <v>466</v>
      </c>
      <c r="E1383" s="192" t="s">
        <v>296</v>
      </c>
      <c r="F1383" s="192" t="s">
        <v>655</v>
      </c>
      <c r="G1383" s="192" t="s">
        <v>5</v>
      </c>
      <c r="H1383" s="193">
        <v>111245.52250000001</v>
      </c>
      <c r="I1383" s="193">
        <v>194679.66450000001</v>
      </c>
      <c r="J1383" s="193">
        <v>146049.67670000001</v>
      </c>
      <c r="K1383" s="193">
        <v>255586.93419999999</v>
      </c>
      <c r="L1383" s="193">
        <v>177832.57079999999</v>
      </c>
      <c r="M1383" s="193">
        <v>311206.99900000001</v>
      </c>
      <c r="N1383" s="193">
        <v>218674.22469999999</v>
      </c>
      <c r="O1383" s="193">
        <v>382679.89319999999</v>
      </c>
      <c r="P1383" s="193">
        <v>260396.28099999999</v>
      </c>
      <c r="Q1383" s="193">
        <v>455693.49180000002</v>
      </c>
      <c r="R1383" s="193">
        <v>287695.96539999999</v>
      </c>
      <c r="S1383" s="193">
        <v>503467.93939999997</v>
      </c>
      <c r="T1383" s="193">
        <v>312746.00089999998</v>
      </c>
      <c r="U1383" s="193">
        <v>547305.50159999996</v>
      </c>
    </row>
    <row r="1384" spans="1:21" x14ac:dyDescent="0.25">
      <c r="A1384" s="192" t="s">
        <v>661</v>
      </c>
      <c r="B1384" s="192" t="s">
        <v>276</v>
      </c>
      <c r="C1384" s="192" t="s">
        <v>291</v>
      </c>
      <c r="D1384" s="192" t="s">
        <v>466</v>
      </c>
      <c r="E1384" s="192" t="s">
        <v>296</v>
      </c>
      <c r="F1384" s="192" t="s">
        <v>656</v>
      </c>
      <c r="G1384" s="192" t="s">
        <v>6</v>
      </c>
      <c r="H1384" s="193">
        <v>100768.48880000001</v>
      </c>
      <c r="I1384" s="193">
        <v>176344.8554</v>
      </c>
      <c r="J1384" s="193">
        <v>136994.9253</v>
      </c>
      <c r="K1384" s="193">
        <v>239741.11919999999</v>
      </c>
      <c r="L1384" s="193">
        <v>173124.44959999999</v>
      </c>
      <c r="M1384" s="193">
        <v>302967.78690000001</v>
      </c>
      <c r="N1384" s="193">
        <v>227810.32769999999</v>
      </c>
      <c r="O1384" s="193">
        <v>398668.0735</v>
      </c>
      <c r="P1384" s="193">
        <v>281929.52970000001</v>
      </c>
      <c r="Q1384" s="193">
        <v>493376.67709999997</v>
      </c>
      <c r="R1384" s="193">
        <v>317379.3578</v>
      </c>
      <c r="S1384" s="193">
        <v>555413.87620000006</v>
      </c>
      <c r="T1384" s="193">
        <v>352325.47389999998</v>
      </c>
      <c r="U1384" s="193">
        <v>616569.57929999998</v>
      </c>
    </row>
    <row r="1385" spans="1:21" x14ac:dyDescent="0.25">
      <c r="A1385" s="192" t="s">
        <v>661</v>
      </c>
      <c r="B1385" s="192" t="s">
        <v>276</v>
      </c>
      <c r="C1385" s="192" t="s">
        <v>291</v>
      </c>
      <c r="D1385" s="192" t="s">
        <v>466</v>
      </c>
      <c r="E1385" s="192" t="s">
        <v>296</v>
      </c>
      <c r="F1385" s="192" t="s">
        <v>657</v>
      </c>
      <c r="G1385" s="192" t="s">
        <v>4</v>
      </c>
      <c r="H1385" s="193">
        <v>113303.834</v>
      </c>
      <c r="I1385" s="193">
        <v>181286.13699999999</v>
      </c>
      <c r="J1385" s="193">
        <v>158625.36749999999</v>
      </c>
      <c r="K1385" s="193">
        <v>253800.59169999999</v>
      </c>
      <c r="L1385" s="193">
        <v>203946.90109999999</v>
      </c>
      <c r="M1385" s="193">
        <v>326315.0466</v>
      </c>
      <c r="N1385" s="193">
        <v>271929.20140000002</v>
      </c>
      <c r="O1385" s="193">
        <v>435086.72889999999</v>
      </c>
      <c r="P1385" s="193">
        <v>339911.50180000003</v>
      </c>
      <c r="Q1385" s="193">
        <v>543858.41099999996</v>
      </c>
      <c r="R1385" s="193">
        <v>385233.03539999999</v>
      </c>
      <c r="S1385" s="193">
        <v>616372.86580000003</v>
      </c>
      <c r="T1385" s="193">
        <v>430554.56890000001</v>
      </c>
      <c r="U1385" s="193">
        <v>688887.32059999998</v>
      </c>
    </row>
    <row r="1386" spans="1:21" ht="30" x14ac:dyDescent="0.25">
      <c r="A1386" s="192" t="s">
        <v>661</v>
      </c>
      <c r="B1386" s="192" t="s">
        <v>276</v>
      </c>
      <c r="C1386" s="192" t="s">
        <v>297</v>
      </c>
      <c r="D1386" s="192" t="s">
        <v>467</v>
      </c>
      <c r="E1386" s="192" t="s">
        <v>298</v>
      </c>
      <c r="F1386" s="192" t="s">
        <v>654</v>
      </c>
      <c r="G1386" s="192" t="s">
        <v>56</v>
      </c>
      <c r="H1386" s="193">
        <v>114715.60860000001</v>
      </c>
      <c r="I1386" s="193">
        <v>200752.315</v>
      </c>
      <c r="J1386" s="193">
        <v>148795.5428</v>
      </c>
      <c r="K1386" s="193">
        <v>260392.19990000001</v>
      </c>
      <c r="L1386" s="193">
        <v>178370.21249999999</v>
      </c>
      <c r="M1386" s="193">
        <v>312147.87199999997</v>
      </c>
      <c r="N1386" s="193">
        <v>213245.2</v>
      </c>
      <c r="O1386" s="193">
        <v>373179.09980000003</v>
      </c>
      <c r="P1386" s="193">
        <v>251525.0601</v>
      </c>
      <c r="Q1386" s="193">
        <v>440168.85509999999</v>
      </c>
      <c r="R1386" s="193">
        <v>275867.1629</v>
      </c>
      <c r="S1386" s="193">
        <v>482767.53509999998</v>
      </c>
      <c r="T1386" s="193">
        <v>297893.62890000001</v>
      </c>
      <c r="U1386" s="193">
        <v>521313.85070000001</v>
      </c>
    </row>
    <row r="1387" spans="1:21" ht="30" x14ac:dyDescent="0.25">
      <c r="A1387" s="192" t="s">
        <v>661</v>
      </c>
      <c r="B1387" s="192" t="s">
        <v>276</v>
      </c>
      <c r="C1387" s="192" t="s">
        <v>297</v>
      </c>
      <c r="D1387" s="192" t="s">
        <v>467</v>
      </c>
      <c r="E1387" s="192" t="s">
        <v>298</v>
      </c>
      <c r="F1387" s="192" t="s">
        <v>655</v>
      </c>
      <c r="G1387" s="192" t="s">
        <v>5</v>
      </c>
      <c r="H1387" s="193">
        <v>99329.498900000006</v>
      </c>
      <c r="I1387" s="193">
        <v>173826.62299999999</v>
      </c>
      <c r="J1387" s="193">
        <v>130423.29859999999</v>
      </c>
      <c r="K1387" s="193">
        <v>228240.77249999999</v>
      </c>
      <c r="L1387" s="193">
        <v>158822.29629999999</v>
      </c>
      <c r="M1387" s="193">
        <v>277939.01850000001</v>
      </c>
      <c r="N1387" s="193">
        <v>195328.67499999999</v>
      </c>
      <c r="O1387" s="193">
        <v>341825.18119999999</v>
      </c>
      <c r="P1387" s="193">
        <v>232613.9564</v>
      </c>
      <c r="Q1387" s="193">
        <v>407074.42369999998</v>
      </c>
      <c r="R1387" s="193">
        <v>257008.84909999999</v>
      </c>
      <c r="S1387" s="193">
        <v>449765.48599999998</v>
      </c>
      <c r="T1387" s="193">
        <v>279398.41009999998</v>
      </c>
      <c r="U1387" s="193">
        <v>488947.21759999997</v>
      </c>
    </row>
    <row r="1388" spans="1:21" ht="30" x14ac:dyDescent="0.25">
      <c r="A1388" s="192" t="s">
        <v>661</v>
      </c>
      <c r="B1388" s="192" t="s">
        <v>276</v>
      </c>
      <c r="C1388" s="192" t="s">
        <v>297</v>
      </c>
      <c r="D1388" s="192" t="s">
        <v>467</v>
      </c>
      <c r="E1388" s="192" t="s">
        <v>298</v>
      </c>
      <c r="F1388" s="192" t="s">
        <v>656</v>
      </c>
      <c r="G1388" s="192" t="s">
        <v>6</v>
      </c>
      <c r="H1388" s="193">
        <v>89917.364700000006</v>
      </c>
      <c r="I1388" s="193">
        <v>157355.38819999999</v>
      </c>
      <c r="J1388" s="193">
        <v>122226.8471</v>
      </c>
      <c r="K1388" s="193">
        <v>213896.98250000001</v>
      </c>
      <c r="L1388" s="193">
        <v>154449.47440000001</v>
      </c>
      <c r="M1388" s="193">
        <v>270286.58010000002</v>
      </c>
      <c r="N1388" s="193">
        <v>203223.99249999999</v>
      </c>
      <c r="O1388" s="193">
        <v>355641.98690000002</v>
      </c>
      <c r="P1388" s="193">
        <v>251490.64060000001</v>
      </c>
      <c r="Q1388" s="193">
        <v>440108.62119999999</v>
      </c>
      <c r="R1388" s="193">
        <v>283104.10609999998</v>
      </c>
      <c r="S1388" s="193">
        <v>495432.18560000003</v>
      </c>
      <c r="T1388" s="193">
        <v>314266.13150000002</v>
      </c>
      <c r="U1388" s="193">
        <v>549965.73010000004</v>
      </c>
    </row>
    <row r="1389" spans="1:21" ht="30" x14ac:dyDescent="0.25">
      <c r="A1389" s="192" t="s">
        <v>661</v>
      </c>
      <c r="B1389" s="192" t="s">
        <v>276</v>
      </c>
      <c r="C1389" s="192" t="s">
        <v>297</v>
      </c>
      <c r="D1389" s="192" t="s">
        <v>467</v>
      </c>
      <c r="E1389" s="192" t="s">
        <v>298</v>
      </c>
      <c r="F1389" s="192" t="s">
        <v>657</v>
      </c>
      <c r="G1389" s="192" t="s">
        <v>4</v>
      </c>
      <c r="H1389" s="193">
        <v>101216.70209999999</v>
      </c>
      <c r="I1389" s="193">
        <v>161946.72570000001</v>
      </c>
      <c r="J1389" s="193">
        <v>141703.38269999999</v>
      </c>
      <c r="K1389" s="193">
        <v>226725.41579999999</v>
      </c>
      <c r="L1389" s="193">
        <v>182190.06359999999</v>
      </c>
      <c r="M1389" s="193">
        <v>291504.10619999998</v>
      </c>
      <c r="N1389" s="193">
        <v>242920.08480000001</v>
      </c>
      <c r="O1389" s="193">
        <v>388672.14150000003</v>
      </c>
      <c r="P1389" s="193">
        <v>303650.10600000003</v>
      </c>
      <c r="Q1389" s="193">
        <v>485840.17680000002</v>
      </c>
      <c r="R1389" s="193">
        <v>344136.7868</v>
      </c>
      <c r="S1389" s="193">
        <v>550618.86710000003</v>
      </c>
      <c r="T1389" s="193">
        <v>384623.46759999997</v>
      </c>
      <c r="U1389" s="193">
        <v>615397.55729999999</v>
      </c>
    </row>
    <row r="1390" spans="1:21" x14ac:dyDescent="0.25">
      <c r="A1390" s="192" t="s">
        <v>661</v>
      </c>
      <c r="B1390" s="192" t="s">
        <v>276</v>
      </c>
      <c r="C1390" s="192" t="s">
        <v>297</v>
      </c>
      <c r="D1390" s="192" t="s">
        <v>467</v>
      </c>
      <c r="E1390" s="192" t="s">
        <v>299</v>
      </c>
      <c r="F1390" s="192" t="s">
        <v>654</v>
      </c>
      <c r="G1390" s="192" t="s">
        <v>56</v>
      </c>
      <c r="H1390" s="193">
        <v>112173.78389999999</v>
      </c>
      <c r="I1390" s="193">
        <v>196304.12169999999</v>
      </c>
      <c r="J1390" s="193">
        <v>145464.2298</v>
      </c>
      <c r="K1390" s="193">
        <v>254562.40220000001</v>
      </c>
      <c r="L1390" s="193">
        <v>174354.08180000001</v>
      </c>
      <c r="M1390" s="193">
        <v>305119.64309999999</v>
      </c>
      <c r="N1390" s="193">
        <v>208409.78649999999</v>
      </c>
      <c r="O1390" s="193">
        <v>364717.12640000001</v>
      </c>
      <c r="P1390" s="193">
        <v>245792.31899999999</v>
      </c>
      <c r="Q1390" s="193">
        <v>430136.55829999998</v>
      </c>
      <c r="R1390" s="193">
        <v>269566.82760000002</v>
      </c>
      <c r="S1390" s="193">
        <v>471741.94839999999</v>
      </c>
      <c r="T1390" s="193">
        <v>291057.85950000002</v>
      </c>
      <c r="U1390" s="193">
        <v>509351.25410000002</v>
      </c>
    </row>
    <row r="1391" spans="1:21" x14ac:dyDescent="0.25">
      <c r="A1391" s="192" t="s">
        <v>661</v>
      </c>
      <c r="B1391" s="192" t="s">
        <v>276</v>
      </c>
      <c r="C1391" s="192" t="s">
        <v>297</v>
      </c>
      <c r="D1391" s="192" t="s">
        <v>467</v>
      </c>
      <c r="E1391" s="192" t="s">
        <v>299</v>
      </c>
      <c r="F1391" s="192" t="s">
        <v>655</v>
      </c>
      <c r="G1391" s="192" t="s">
        <v>5</v>
      </c>
      <c r="H1391" s="193">
        <v>97273.550799999997</v>
      </c>
      <c r="I1391" s="193">
        <v>170228.71400000001</v>
      </c>
      <c r="J1391" s="193">
        <v>127672.1611</v>
      </c>
      <c r="K1391" s="193">
        <v>223426.28200000001</v>
      </c>
      <c r="L1391" s="193">
        <v>155423.4676</v>
      </c>
      <c r="M1391" s="193">
        <v>271991.06819999998</v>
      </c>
      <c r="N1391" s="193">
        <v>191059.04610000001</v>
      </c>
      <c r="O1391" s="193">
        <v>334353.33059999999</v>
      </c>
      <c r="P1391" s="193">
        <v>227478.4075</v>
      </c>
      <c r="Q1391" s="193">
        <v>398087.21309999999</v>
      </c>
      <c r="R1391" s="193">
        <v>251311.73379999999</v>
      </c>
      <c r="S1391" s="193">
        <v>439795.53419999999</v>
      </c>
      <c r="T1391" s="193">
        <v>273171.46759999997</v>
      </c>
      <c r="U1391" s="193">
        <v>478050.06829999998</v>
      </c>
    </row>
    <row r="1392" spans="1:21" x14ac:dyDescent="0.25">
      <c r="A1392" s="192" t="s">
        <v>661</v>
      </c>
      <c r="B1392" s="192" t="s">
        <v>276</v>
      </c>
      <c r="C1392" s="192" t="s">
        <v>297</v>
      </c>
      <c r="D1392" s="192" t="s">
        <v>467</v>
      </c>
      <c r="E1392" s="192" t="s">
        <v>299</v>
      </c>
      <c r="F1392" s="192" t="s">
        <v>656</v>
      </c>
      <c r="G1392" s="192" t="s">
        <v>6</v>
      </c>
      <c r="H1392" s="193">
        <v>88223.599799999996</v>
      </c>
      <c r="I1392" s="193">
        <v>154391.29980000001</v>
      </c>
      <c r="J1392" s="193">
        <v>119971.0751</v>
      </c>
      <c r="K1392" s="193">
        <v>209949.38140000001</v>
      </c>
      <c r="L1392" s="193">
        <v>151634.43789999999</v>
      </c>
      <c r="M1392" s="193">
        <v>265360.26640000002</v>
      </c>
      <c r="N1392" s="193">
        <v>199556.14660000001</v>
      </c>
      <c r="O1392" s="193">
        <v>349223.25640000001</v>
      </c>
      <c r="P1392" s="193">
        <v>246986.02309999999</v>
      </c>
      <c r="Q1392" s="193">
        <v>432225.5404</v>
      </c>
      <c r="R1392" s="193">
        <v>278059.4608</v>
      </c>
      <c r="S1392" s="193">
        <v>486604.0564</v>
      </c>
      <c r="T1392" s="193">
        <v>308695.7145</v>
      </c>
      <c r="U1392" s="193">
        <v>540217.50029999996</v>
      </c>
    </row>
    <row r="1393" spans="1:21" x14ac:dyDescent="0.25">
      <c r="A1393" s="192" t="s">
        <v>661</v>
      </c>
      <c r="B1393" s="192" t="s">
        <v>276</v>
      </c>
      <c r="C1393" s="192" t="s">
        <v>297</v>
      </c>
      <c r="D1393" s="192" t="s">
        <v>467</v>
      </c>
      <c r="E1393" s="192" t="s">
        <v>299</v>
      </c>
      <c r="F1393" s="192" t="s">
        <v>657</v>
      </c>
      <c r="G1393" s="192" t="s">
        <v>4</v>
      </c>
      <c r="H1393" s="193">
        <v>98977.606199999995</v>
      </c>
      <c r="I1393" s="193">
        <v>158364.1722</v>
      </c>
      <c r="J1393" s="193">
        <v>138568.64859999999</v>
      </c>
      <c r="K1393" s="193">
        <v>221709.84099999999</v>
      </c>
      <c r="L1393" s="193">
        <v>178159.6911</v>
      </c>
      <c r="M1393" s="193">
        <v>285055.5099</v>
      </c>
      <c r="N1393" s="193">
        <v>237546.25469999999</v>
      </c>
      <c r="O1393" s="193">
        <v>380074.01329999999</v>
      </c>
      <c r="P1393" s="193">
        <v>296932.81849999999</v>
      </c>
      <c r="Q1393" s="193">
        <v>475092.51650000003</v>
      </c>
      <c r="R1393" s="193">
        <v>336523.86090000003</v>
      </c>
      <c r="S1393" s="193">
        <v>538438.18539999996</v>
      </c>
      <c r="T1393" s="193">
        <v>376114.90330000001</v>
      </c>
      <c r="U1393" s="193">
        <v>601783.85419999994</v>
      </c>
    </row>
    <row r="1394" spans="1:21" x14ac:dyDescent="0.25">
      <c r="A1394" s="192" t="s">
        <v>661</v>
      </c>
      <c r="B1394" s="192" t="s">
        <v>276</v>
      </c>
      <c r="C1394" s="192" t="s">
        <v>297</v>
      </c>
      <c r="D1394" s="192" t="s">
        <v>467</v>
      </c>
      <c r="E1394" s="192" t="s">
        <v>135</v>
      </c>
      <c r="F1394" s="192" t="s">
        <v>654</v>
      </c>
      <c r="G1394" s="192" t="s">
        <v>56</v>
      </c>
      <c r="H1394" s="193">
        <v>114324.10799999999</v>
      </c>
      <c r="I1394" s="193">
        <v>200067.18900000001</v>
      </c>
      <c r="J1394" s="193">
        <v>148453.73190000001</v>
      </c>
      <c r="K1394" s="193">
        <v>259794.03090000001</v>
      </c>
      <c r="L1394" s="193">
        <v>178070.06150000001</v>
      </c>
      <c r="M1394" s="193">
        <v>311622.60749999998</v>
      </c>
      <c r="N1394" s="193">
        <v>213050.86139999999</v>
      </c>
      <c r="O1394" s="193">
        <v>372839.00750000001</v>
      </c>
      <c r="P1394" s="193">
        <v>251437.48139999999</v>
      </c>
      <c r="Q1394" s="193">
        <v>440015.59240000002</v>
      </c>
      <c r="R1394" s="193">
        <v>275832.90549999999</v>
      </c>
      <c r="S1394" s="193">
        <v>482707.5846</v>
      </c>
      <c r="T1394" s="193">
        <v>298013.11259999999</v>
      </c>
      <c r="U1394" s="193">
        <v>521522.94699999999</v>
      </c>
    </row>
    <row r="1395" spans="1:21" x14ac:dyDescent="0.25">
      <c r="A1395" s="192" t="s">
        <v>661</v>
      </c>
      <c r="B1395" s="192" t="s">
        <v>276</v>
      </c>
      <c r="C1395" s="192" t="s">
        <v>297</v>
      </c>
      <c r="D1395" s="192" t="s">
        <v>467</v>
      </c>
      <c r="E1395" s="192" t="s">
        <v>135</v>
      </c>
      <c r="F1395" s="192" t="s">
        <v>655</v>
      </c>
      <c r="G1395" s="192" t="s">
        <v>5</v>
      </c>
      <c r="H1395" s="193">
        <v>98290.161699999997</v>
      </c>
      <c r="I1395" s="193">
        <v>172007.783</v>
      </c>
      <c r="J1395" s="193">
        <v>129307.9191</v>
      </c>
      <c r="K1395" s="193">
        <v>226288.8584</v>
      </c>
      <c r="L1395" s="193">
        <v>157699.07459999999</v>
      </c>
      <c r="M1395" s="193">
        <v>275973.38050000003</v>
      </c>
      <c r="N1395" s="193">
        <v>194379.95610000001</v>
      </c>
      <c r="O1395" s="193">
        <v>340164.92310000001</v>
      </c>
      <c r="P1395" s="193">
        <v>231730.12030000001</v>
      </c>
      <c r="Q1395" s="193">
        <v>405527.71049999999</v>
      </c>
      <c r="R1395" s="193">
        <v>256143.38080000001</v>
      </c>
      <c r="S1395" s="193">
        <v>448250.91629999998</v>
      </c>
      <c r="T1395" s="193">
        <v>278619.48310000001</v>
      </c>
      <c r="U1395" s="193">
        <v>487584.0955</v>
      </c>
    </row>
    <row r="1396" spans="1:21" x14ac:dyDescent="0.25">
      <c r="A1396" s="192" t="s">
        <v>661</v>
      </c>
      <c r="B1396" s="192" t="s">
        <v>276</v>
      </c>
      <c r="C1396" s="192" t="s">
        <v>297</v>
      </c>
      <c r="D1396" s="192" t="s">
        <v>467</v>
      </c>
      <c r="E1396" s="192" t="s">
        <v>135</v>
      </c>
      <c r="F1396" s="192" t="s">
        <v>656</v>
      </c>
      <c r="G1396" s="192" t="s">
        <v>6</v>
      </c>
      <c r="H1396" s="193">
        <v>88167.887700000007</v>
      </c>
      <c r="I1396" s="193">
        <v>154293.80360000001</v>
      </c>
      <c r="J1396" s="193">
        <v>119623.5808</v>
      </c>
      <c r="K1396" s="193">
        <v>209341.2665</v>
      </c>
      <c r="L1396" s="193">
        <v>150988.7617</v>
      </c>
      <c r="M1396" s="193">
        <v>264230.33299999998</v>
      </c>
      <c r="N1396" s="193">
        <v>198495.66089999999</v>
      </c>
      <c r="O1396" s="193">
        <v>347367.40659999999</v>
      </c>
      <c r="P1396" s="193">
        <v>245473.30609999999</v>
      </c>
      <c r="Q1396" s="193">
        <v>429578.28570000001</v>
      </c>
      <c r="R1396" s="193">
        <v>276203.67619999999</v>
      </c>
      <c r="S1396" s="193">
        <v>483356.43339999998</v>
      </c>
      <c r="T1396" s="193">
        <v>306463.59830000001</v>
      </c>
      <c r="U1396" s="193">
        <v>536311.29700000002</v>
      </c>
    </row>
    <row r="1397" spans="1:21" x14ac:dyDescent="0.25">
      <c r="A1397" s="192" t="s">
        <v>661</v>
      </c>
      <c r="B1397" s="192" t="s">
        <v>276</v>
      </c>
      <c r="C1397" s="192" t="s">
        <v>297</v>
      </c>
      <c r="D1397" s="192" t="s">
        <v>467</v>
      </c>
      <c r="E1397" s="192" t="s">
        <v>135</v>
      </c>
      <c r="F1397" s="192" t="s">
        <v>657</v>
      </c>
      <c r="G1397" s="192" t="s">
        <v>4</v>
      </c>
      <c r="H1397" s="193">
        <v>100853.75539999999</v>
      </c>
      <c r="I1397" s="193">
        <v>161366.01089999999</v>
      </c>
      <c r="J1397" s="193">
        <v>141195.25750000001</v>
      </c>
      <c r="K1397" s="193">
        <v>225912.41529999999</v>
      </c>
      <c r="L1397" s="193">
        <v>181536.75959999999</v>
      </c>
      <c r="M1397" s="193">
        <v>290458.81969999999</v>
      </c>
      <c r="N1397" s="193">
        <v>242049.0128</v>
      </c>
      <c r="O1397" s="193">
        <v>387278.42629999999</v>
      </c>
      <c r="P1397" s="193">
        <v>302561.266</v>
      </c>
      <c r="Q1397" s="193">
        <v>484098.03279999999</v>
      </c>
      <c r="R1397" s="193">
        <v>342902.76819999999</v>
      </c>
      <c r="S1397" s="193">
        <v>548644.43720000004</v>
      </c>
      <c r="T1397" s="193">
        <v>383244.27029999997</v>
      </c>
      <c r="U1397" s="193">
        <v>613190.84160000004</v>
      </c>
    </row>
    <row r="1398" spans="1:21" x14ac:dyDescent="0.25">
      <c r="A1398" s="192" t="s">
        <v>661</v>
      </c>
      <c r="B1398" s="192" t="s">
        <v>276</v>
      </c>
      <c r="C1398" s="192" t="s">
        <v>297</v>
      </c>
      <c r="D1398" s="192" t="s">
        <v>467</v>
      </c>
      <c r="E1398" s="192" t="s">
        <v>300</v>
      </c>
      <c r="F1398" s="192" t="s">
        <v>654</v>
      </c>
      <c r="G1398" s="192" t="s">
        <v>56</v>
      </c>
      <c r="H1398" s="193">
        <v>111730.9204</v>
      </c>
      <c r="I1398" s="193">
        <v>195529.11060000001</v>
      </c>
      <c r="J1398" s="193">
        <v>145019.04190000001</v>
      </c>
      <c r="K1398" s="193">
        <v>253783.32329999999</v>
      </c>
      <c r="L1398" s="193">
        <v>173905.739</v>
      </c>
      <c r="M1398" s="193">
        <v>304335.04320000001</v>
      </c>
      <c r="N1398" s="193">
        <v>208001.85870000001</v>
      </c>
      <c r="O1398" s="193">
        <v>364003.25270000001</v>
      </c>
      <c r="P1398" s="193">
        <v>245421.44620000001</v>
      </c>
      <c r="Q1398" s="193">
        <v>429487.5307</v>
      </c>
      <c r="R1398" s="193">
        <v>269208.17629999999</v>
      </c>
      <c r="S1398" s="193">
        <v>471114.30859999999</v>
      </c>
      <c r="T1398" s="193">
        <v>290792.40100000001</v>
      </c>
      <c r="U1398" s="193">
        <v>508886.70189999999</v>
      </c>
    </row>
    <row r="1399" spans="1:21" x14ac:dyDescent="0.25">
      <c r="A1399" s="192" t="s">
        <v>661</v>
      </c>
      <c r="B1399" s="192" t="s">
        <v>276</v>
      </c>
      <c r="C1399" s="192" t="s">
        <v>297</v>
      </c>
      <c r="D1399" s="192" t="s">
        <v>467</v>
      </c>
      <c r="E1399" s="192" t="s">
        <v>300</v>
      </c>
      <c r="F1399" s="192" t="s">
        <v>655</v>
      </c>
      <c r="G1399" s="192" t="s">
        <v>5</v>
      </c>
      <c r="H1399" s="193">
        <v>96344.810599999997</v>
      </c>
      <c r="I1399" s="193">
        <v>168603.41870000001</v>
      </c>
      <c r="J1399" s="193">
        <v>126646.79760000001</v>
      </c>
      <c r="K1399" s="193">
        <v>221631.89600000001</v>
      </c>
      <c r="L1399" s="193">
        <v>154357.82269999999</v>
      </c>
      <c r="M1399" s="193">
        <v>270126.18979999999</v>
      </c>
      <c r="N1399" s="193">
        <v>190085.33369999999</v>
      </c>
      <c r="O1399" s="193">
        <v>332649.33409999998</v>
      </c>
      <c r="P1399" s="193">
        <v>226510.34239999999</v>
      </c>
      <c r="Q1399" s="193">
        <v>396393.0993</v>
      </c>
      <c r="R1399" s="193">
        <v>250328.61259999999</v>
      </c>
      <c r="S1399" s="193">
        <v>438075.07199999999</v>
      </c>
      <c r="T1399" s="193">
        <v>272228.78210000001</v>
      </c>
      <c r="U1399" s="193">
        <v>476400.36869999999</v>
      </c>
    </row>
    <row r="1400" spans="1:21" x14ac:dyDescent="0.25">
      <c r="A1400" s="192" t="s">
        <v>661</v>
      </c>
      <c r="B1400" s="192" t="s">
        <v>276</v>
      </c>
      <c r="C1400" s="192" t="s">
        <v>297</v>
      </c>
      <c r="D1400" s="192" t="s">
        <v>467</v>
      </c>
      <c r="E1400" s="192" t="s">
        <v>300</v>
      </c>
      <c r="F1400" s="192" t="s">
        <v>656</v>
      </c>
      <c r="G1400" s="192" t="s">
        <v>6</v>
      </c>
      <c r="H1400" s="193">
        <v>86753.285900000003</v>
      </c>
      <c r="I1400" s="193">
        <v>151818.25030000001</v>
      </c>
      <c r="J1400" s="193">
        <v>117797.13679999999</v>
      </c>
      <c r="K1400" s="193">
        <v>206144.98929999999</v>
      </c>
      <c r="L1400" s="193">
        <v>148754.13250000001</v>
      </c>
      <c r="M1400" s="193">
        <v>260319.73190000001</v>
      </c>
      <c r="N1400" s="193">
        <v>195630.20329999999</v>
      </c>
      <c r="O1400" s="193">
        <v>342352.85580000002</v>
      </c>
      <c r="P1400" s="193">
        <v>241998.40419999999</v>
      </c>
      <c r="Q1400" s="193">
        <v>423497.20740000001</v>
      </c>
      <c r="R1400" s="193">
        <v>272346.23810000002</v>
      </c>
      <c r="S1400" s="193">
        <v>476605.9167</v>
      </c>
      <c r="T1400" s="193">
        <v>302242.63199999998</v>
      </c>
      <c r="U1400" s="193">
        <v>528924.60600000003</v>
      </c>
    </row>
    <row r="1401" spans="1:21" x14ac:dyDescent="0.25">
      <c r="A1401" s="192" t="s">
        <v>661</v>
      </c>
      <c r="B1401" s="192" t="s">
        <v>276</v>
      </c>
      <c r="C1401" s="192" t="s">
        <v>297</v>
      </c>
      <c r="D1401" s="192" t="s">
        <v>467</v>
      </c>
      <c r="E1401" s="192" t="s">
        <v>300</v>
      </c>
      <c r="F1401" s="192" t="s">
        <v>657</v>
      </c>
      <c r="G1401" s="192" t="s">
        <v>4</v>
      </c>
      <c r="H1401" s="193">
        <v>98573.218900000007</v>
      </c>
      <c r="I1401" s="193">
        <v>157717.15239999999</v>
      </c>
      <c r="J1401" s="193">
        <v>138002.50630000001</v>
      </c>
      <c r="K1401" s="193">
        <v>220804.01329999999</v>
      </c>
      <c r="L1401" s="193">
        <v>177431.79380000001</v>
      </c>
      <c r="M1401" s="193">
        <v>283890.87439999997</v>
      </c>
      <c r="N1401" s="193">
        <v>236575.72510000001</v>
      </c>
      <c r="O1401" s="193">
        <v>378521.16580000002</v>
      </c>
      <c r="P1401" s="193">
        <v>295719.65639999998</v>
      </c>
      <c r="Q1401" s="193">
        <v>473151.4572</v>
      </c>
      <c r="R1401" s="193">
        <v>335148.94390000001</v>
      </c>
      <c r="S1401" s="193">
        <v>536238.31830000004</v>
      </c>
      <c r="T1401" s="193">
        <v>374578.23139999999</v>
      </c>
      <c r="U1401" s="193">
        <v>599325.17920000001</v>
      </c>
    </row>
    <row r="1402" spans="1:21" x14ac:dyDescent="0.25">
      <c r="A1402" s="192" t="s">
        <v>661</v>
      </c>
      <c r="B1402" s="192" t="s">
        <v>276</v>
      </c>
      <c r="C1402" s="192" t="s">
        <v>297</v>
      </c>
      <c r="D1402" s="192" t="s">
        <v>467</v>
      </c>
      <c r="E1402" s="192" t="s">
        <v>301</v>
      </c>
      <c r="F1402" s="192" t="s">
        <v>654</v>
      </c>
      <c r="G1402" s="192" t="s">
        <v>56</v>
      </c>
      <c r="H1402" s="193">
        <v>114664.2496</v>
      </c>
      <c r="I1402" s="193">
        <v>200662.4368</v>
      </c>
      <c r="J1402" s="193">
        <v>148692.17079999999</v>
      </c>
      <c r="K1402" s="193">
        <v>260211.29889999999</v>
      </c>
      <c r="L1402" s="193">
        <v>178222.02720000001</v>
      </c>
      <c r="M1402" s="193">
        <v>311888.54749999999</v>
      </c>
      <c r="N1402" s="193">
        <v>213031.61809999999</v>
      </c>
      <c r="O1402" s="193">
        <v>372805.33169999998</v>
      </c>
      <c r="P1402" s="193">
        <v>251241.77480000001</v>
      </c>
      <c r="Q1402" s="193">
        <v>439673.10590000002</v>
      </c>
      <c r="R1402" s="193">
        <v>275542.77879999997</v>
      </c>
      <c r="S1402" s="193">
        <v>482199.8628</v>
      </c>
      <c r="T1402" s="193">
        <v>297508.69760000001</v>
      </c>
      <c r="U1402" s="193">
        <v>520640.22090000001</v>
      </c>
    </row>
    <row r="1403" spans="1:21" x14ac:dyDescent="0.25">
      <c r="A1403" s="192" t="s">
        <v>661</v>
      </c>
      <c r="B1403" s="192" t="s">
        <v>276</v>
      </c>
      <c r="C1403" s="192" t="s">
        <v>297</v>
      </c>
      <c r="D1403" s="192" t="s">
        <v>467</v>
      </c>
      <c r="E1403" s="192" t="s">
        <v>301</v>
      </c>
      <c r="F1403" s="192" t="s">
        <v>655</v>
      </c>
      <c r="G1403" s="192" t="s">
        <v>5</v>
      </c>
      <c r="H1403" s="193">
        <v>99440.098800000007</v>
      </c>
      <c r="I1403" s="193">
        <v>174020.17290000001</v>
      </c>
      <c r="J1403" s="193">
        <v>130513.31849999999</v>
      </c>
      <c r="K1403" s="193">
        <v>228398.30729999999</v>
      </c>
      <c r="L1403" s="193">
        <v>158879.87830000001</v>
      </c>
      <c r="M1403" s="193">
        <v>278039.78690000001</v>
      </c>
      <c r="N1403" s="193">
        <v>195303.68789999999</v>
      </c>
      <c r="O1403" s="193">
        <v>341781.45390000002</v>
      </c>
      <c r="P1403" s="193">
        <v>232529.73509999999</v>
      </c>
      <c r="Q1403" s="193">
        <v>406927.03659999999</v>
      </c>
      <c r="R1403" s="193">
        <v>256891.20499999999</v>
      </c>
      <c r="S1403" s="193">
        <v>449559.60879999999</v>
      </c>
      <c r="T1403" s="193">
        <v>279234.66100000002</v>
      </c>
      <c r="U1403" s="193">
        <v>488660.6569</v>
      </c>
    </row>
    <row r="1404" spans="1:21" x14ac:dyDescent="0.25">
      <c r="A1404" s="192" t="s">
        <v>661</v>
      </c>
      <c r="B1404" s="192" t="s">
        <v>276</v>
      </c>
      <c r="C1404" s="192" t="s">
        <v>297</v>
      </c>
      <c r="D1404" s="192" t="s">
        <v>467</v>
      </c>
      <c r="E1404" s="192" t="s">
        <v>301</v>
      </c>
      <c r="F1404" s="192" t="s">
        <v>656</v>
      </c>
      <c r="G1404" s="192" t="s">
        <v>6</v>
      </c>
      <c r="H1404" s="193">
        <v>90196.529800000004</v>
      </c>
      <c r="I1404" s="193">
        <v>157843.9271</v>
      </c>
      <c r="J1404" s="193">
        <v>122656.1778</v>
      </c>
      <c r="K1404" s="193">
        <v>214648.31109999999</v>
      </c>
      <c r="L1404" s="193">
        <v>155029.8849</v>
      </c>
      <c r="M1404" s="193">
        <v>271302.29859999998</v>
      </c>
      <c r="N1404" s="193">
        <v>204026.38519999999</v>
      </c>
      <c r="O1404" s="193">
        <v>357046.1741</v>
      </c>
      <c r="P1404" s="193">
        <v>252520.3616</v>
      </c>
      <c r="Q1404" s="193">
        <v>441910.63260000001</v>
      </c>
      <c r="R1404" s="193">
        <v>284291.31900000002</v>
      </c>
      <c r="S1404" s="193">
        <v>497509.80829999998</v>
      </c>
      <c r="T1404" s="193">
        <v>315615.58850000001</v>
      </c>
      <c r="U1404" s="193">
        <v>552327.27989999996</v>
      </c>
    </row>
    <row r="1405" spans="1:21" x14ac:dyDescent="0.25">
      <c r="A1405" s="192" t="s">
        <v>661</v>
      </c>
      <c r="B1405" s="192" t="s">
        <v>276</v>
      </c>
      <c r="C1405" s="192" t="s">
        <v>297</v>
      </c>
      <c r="D1405" s="192" t="s">
        <v>467</v>
      </c>
      <c r="E1405" s="192" t="s">
        <v>301</v>
      </c>
      <c r="F1405" s="192" t="s">
        <v>657</v>
      </c>
      <c r="G1405" s="192" t="s">
        <v>4</v>
      </c>
      <c r="H1405" s="193">
        <v>101175.2648</v>
      </c>
      <c r="I1405" s="193">
        <v>161880.42600000001</v>
      </c>
      <c r="J1405" s="193">
        <v>141645.37059999999</v>
      </c>
      <c r="K1405" s="193">
        <v>226632.59640000001</v>
      </c>
      <c r="L1405" s="193">
        <v>182115.47649999999</v>
      </c>
      <c r="M1405" s="193">
        <v>291384.76679999998</v>
      </c>
      <c r="N1405" s="193">
        <v>242820.63529999999</v>
      </c>
      <c r="O1405" s="193">
        <v>388513.02230000001</v>
      </c>
      <c r="P1405" s="193">
        <v>303525.7942</v>
      </c>
      <c r="Q1405" s="193">
        <v>485641.27789999999</v>
      </c>
      <c r="R1405" s="193">
        <v>343995.9</v>
      </c>
      <c r="S1405" s="193">
        <v>550393.44830000005</v>
      </c>
      <c r="T1405" s="193">
        <v>384466.00599999999</v>
      </c>
      <c r="U1405" s="193">
        <v>615145.61869999999</v>
      </c>
    </row>
    <row r="1406" spans="1:21" x14ac:dyDescent="0.25">
      <c r="A1406" s="192" t="s">
        <v>662</v>
      </c>
      <c r="B1406" s="192" t="s">
        <v>302</v>
      </c>
      <c r="C1406" s="192" t="s">
        <v>303</v>
      </c>
      <c r="D1406" s="192" t="s">
        <v>602</v>
      </c>
      <c r="E1406" s="192" t="s">
        <v>603</v>
      </c>
      <c r="F1406" s="192" t="s">
        <v>654</v>
      </c>
      <c r="G1406" s="192" t="s">
        <v>56</v>
      </c>
      <c r="H1406" s="193">
        <v>115415.2674</v>
      </c>
      <c r="I1406" s="193">
        <v>201976.71789999999</v>
      </c>
      <c r="J1406" s="193">
        <v>149757.59099999999</v>
      </c>
      <c r="K1406" s="193">
        <v>262075.7844</v>
      </c>
      <c r="L1406" s="193">
        <v>179559.48319999999</v>
      </c>
      <c r="M1406" s="193">
        <v>314229.0956</v>
      </c>
      <c r="N1406" s="193">
        <v>214721.03810000001</v>
      </c>
      <c r="O1406" s="193">
        <v>375761.81660000002</v>
      </c>
      <c r="P1406" s="193">
        <v>253312.36079999999</v>
      </c>
      <c r="Q1406" s="193">
        <v>443296.63150000002</v>
      </c>
      <c r="R1406" s="193">
        <v>277847.73670000001</v>
      </c>
      <c r="S1406" s="193">
        <v>486233.5392</v>
      </c>
      <c r="T1406" s="193">
        <v>300083.74619999999</v>
      </c>
      <c r="U1406" s="193">
        <v>525146.55590000004</v>
      </c>
    </row>
    <row r="1407" spans="1:21" x14ac:dyDescent="0.25">
      <c r="A1407" s="192" t="s">
        <v>662</v>
      </c>
      <c r="B1407" s="192" t="s">
        <v>302</v>
      </c>
      <c r="C1407" s="192" t="s">
        <v>303</v>
      </c>
      <c r="D1407" s="192" t="s">
        <v>602</v>
      </c>
      <c r="E1407" s="192" t="s">
        <v>603</v>
      </c>
      <c r="F1407" s="192" t="s">
        <v>655</v>
      </c>
      <c r="G1407" s="192" t="s">
        <v>5</v>
      </c>
      <c r="H1407" s="193">
        <v>99705.238899999997</v>
      </c>
      <c r="I1407" s="193">
        <v>174484.16819999999</v>
      </c>
      <c r="J1407" s="193">
        <v>130998.56200000001</v>
      </c>
      <c r="K1407" s="193">
        <v>229247.4834</v>
      </c>
      <c r="L1407" s="193">
        <v>159600.03099999999</v>
      </c>
      <c r="M1407" s="193">
        <v>279300.05430000002</v>
      </c>
      <c r="N1407" s="193">
        <v>196427.3224</v>
      </c>
      <c r="O1407" s="193">
        <v>343747.81410000002</v>
      </c>
      <c r="P1407" s="193">
        <v>234003.12779999999</v>
      </c>
      <c r="Q1407" s="193">
        <v>409505.47379999998</v>
      </c>
      <c r="R1407" s="193">
        <v>258580.19190000001</v>
      </c>
      <c r="S1407" s="193">
        <v>452515.3358</v>
      </c>
      <c r="T1407" s="193">
        <v>281159.84149999998</v>
      </c>
      <c r="U1407" s="193">
        <v>492029.72259999998</v>
      </c>
    </row>
    <row r="1408" spans="1:21" x14ac:dyDescent="0.25">
      <c r="A1408" s="192" t="s">
        <v>662</v>
      </c>
      <c r="B1408" s="192" t="s">
        <v>302</v>
      </c>
      <c r="C1408" s="192" t="s">
        <v>303</v>
      </c>
      <c r="D1408" s="192" t="s">
        <v>602</v>
      </c>
      <c r="E1408" s="192" t="s">
        <v>603</v>
      </c>
      <c r="F1408" s="192" t="s">
        <v>656</v>
      </c>
      <c r="G1408" s="192" t="s">
        <v>6</v>
      </c>
      <c r="H1408" s="193">
        <v>89991.851599999995</v>
      </c>
      <c r="I1408" s="193">
        <v>157485.74050000001</v>
      </c>
      <c r="J1408" s="193">
        <v>122254.1295</v>
      </c>
      <c r="K1408" s="193">
        <v>213944.72659999999</v>
      </c>
      <c r="L1408" s="193">
        <v>154427.7236</v>
      </c>
      <c r="M1408" s="193">
        <v>270248.51630000002</v>
      </c>
      <c r="N1408" s="193">
        <v>203137.96739999999</v>
      </c>
      <c r="O1408" s="193">
        <v>355491.44290000002</v>
      </c>
      <c r="P1408" s="193">
        <v>251329.64920000001</v>
      </c>
      <c r="Q1408" s="193">
        <v>439826.886</v>
      </c>
      <c r="R1408" s="193">
        <v>282881.25699999998</v>
      </c>
      <c r="S1408" s="193">
        <v>495042.1997</v>
      </c>
      <c r="T1408" s="193">
        <v>313971.92070000002</v>
      </c>
      <c r="U1408" s="193">
        <v>549450.86140000005</v>
      </c>
    </row>
    <row r="1409" spans="1:21" x14ac:dyDescent="0.25">
      <c r="A1409" s="192" t="s">
        <v>662</v>
      </c>
      <c r="B1409" s="192" t="s">
        <v>302</v>
      </c>
      <c r="C1409" s="192" t="s">
        <v>303</v>
      </c>
      <c r="D1409" s="192" t="s">
        <v>602</v>
      </c>
      <c r="E1409" s="192" t="s">
        <v>603</v>
      </c>
      <c r="F1409" s="192" t="s">
        <v>657</v>
      </c>
      <c r="G1409" s="192" t="s">
        <v>4</v>
      </c>
      <c r="H1409" s="193">
        <v>101828.27589999999</v>
      </c>
      <c r="I1409" s="193">
        <v>162925.24400000001</v>
      </c>
      <c r="J1409" s="193">
        <v>142559.5863</v>
      </c>
      <c r="K1409" s="193">
        <v>228095.34150000001</v>
      </c>
      <c r="L1409" s="193">
        <v>183290.89679999999</v>
      </c>
      <c r="M1409" s="193">
        <v>293265.43910000002</v>
      </c>
      <c r="N1409" s="193">
        <v>244387.86230000001</v>
      </c>
      <c r="O1409" s="193">
        <v>391020.58559999999</v>
      </c>
      <c r="P1409" s="193">
        <v>305484.82789999997</v>
      </c>
      <c r="Q1409" s="193">
        <v>488775.73180000001</v>
      </c>
      <c r="R1409" s="193">
        <v>346216.13829999999</v>
      </c>
      <c r="S1409" s="193">
        <v>553945.82949999999</v>
      </c>
      <c r="T1409" s="193">
        <v>386947.4486</v>
      </c>
      <c r="U1409" s="193">
        <v>619115.92700000003</v>
      </c>
    </row>
    <row r="1410" spans="1:21" ht="30" x14ac:dyDescent="0.25">
      <c r="A1410" s="192" t="s">
        <v>662</v>
      </c>
      <c r="B1410" s="192" t="s">
        <v>302</v>
      </c>
      <c r="C1410" s="192" t="s">
        <v>303</v>
      </c>
      <c r="D1410" s="192" t="s">
        <v>602</v>
      </c>
      <c r="E1410" s="192" t="s">
        <v>604</v>
      </c>
      <c r="F1410" s="192" t="s">
        <v>654</v>
      </c>
      <c r="G1410" s="192" t="s">
        <v>56</v>
      </c>
      <c r="H1410" s="193">
        <v>114272.75260000001</v>
      </c>
      <c r="I1410" s="193">
        <v>199977.31700000001</v>
      </c>
      <c r="J1410" s="193">
        <v>148350.3645</v>
      </c>
      <c r="K1410" s="193">
        <v>259613.1378</v>
      </c>
      <c r="L1410" s="193">
        <v>177921.88140000001</v>
      </c>
      <c r="M1410" s="193">
        <v>311363.29239999998</v>
      </c>
      <c r="N1410" s="193">
        <v>212837.28589999999</v>
      </c>
      <c r="O1410" s="193">
        <v>372465.25030000001</v>
      </c>
      <c r="P1410" s="193">
        <v>251154.2035</v>
      </c>
      <c r="Q1410" s="193">
        <v>439519.85600000003</v>
      </c>
      <c r="R1410" s="193">
        <v>275508.5294</v>
      </c>
      <c r="S1410" s="193">
        <v>482139.9264</v>
      </c>
      <c r="T1410" s="193">
        <v>297628.18969999999</v>
      </c>
      <c r="U1410" s="193">
        <v>520849.33199999999</v>
      </c>
    </row>
    <row r="1411" spans="1:21" ht="30" x14ac:dyDescent="0.25">
      <c r="A1411" s="192" t="s">
        <v>662</v>
      </c>
      <c r="B1411" s="192" t="s">
        <v>302</v>
      </c>
      <c r="C1411" s="192" t="s">
        <v>303</v>
      </c>
      <c r="D1411" s="192" t="s">
        <v>602</v>
      </c>
      <c r="E1411" s="192" t="s">
        <v>604</v>
      </c>
      <c r="F1411" s="192" t="s">
        <v>655</v>
      </c>
      <c r="G1411" s="192" t="s">
        <v>5</v>
      </c>
      <c r="H1411" s="193">
        <v>98400.765199999994</v>
      </c>
      <c r="I1411" s="193">
        <v>172201.33910000001</v>
      </c>
      <c r="J1411" s="193">
        <v>129397.94349999999</v>
      </c>
      <c r="K1411" s="193">
        <v>226446.40109999999</v>
      </c>
      <c r="L1411" s="193">
        <v>157756.66190000001</v>
      </c>
      <c r="M1411" s="193">
        <v>276074.15820000001</v>
      </c>
      <c r="N1411" s="193">
        <v>194354.97529999999</v>
      </c>
      <c r="O1411" s="193">
        <v>340121.20689999999</v>
      </c>
      <c r="P1411" s="193">
        <v>231645.90640000001</v>
      </c>
      <c r="Q1411" s="193">
        <v>405380.33610000001</v>
      </c>
      <c r="R1411" s="193">
        <v>256025.74460000001</v>
      </c>
      <c r="S1411" s="193">
        <v>448045.05300000001</v>
      </c>
      <c r="T1411" s="193">
        <v>278455.7426</v>
      </c>
      <c r="U1411" s="193">
        <v>487297.54969999997</v>
      </c>
    </row>
    <row r="1412" spans="1:21" ht="30" x14ac:dyDescent="0.25">
      <c r="A1412" s="192" t="s">
        <v>662</v>
      </c>
      <c r="B1412" s="192" t="s">
        <v>302</v>
      </c>
      <c r="C1412" s="192" t="s">
        <v>303</v>
      </c>
      <c r="D1412" s="192" t="s">
        <v>602</v>
      </c>
      <c r="E1412" s="192" t="s">
        <v>604</v>
      </c>
      <c r="F1412" s="192" t="s">
        <v>656</v>
      </c>
      <c r="G1412" s="192" t="s">
        <v>6</v>
      </c>
      <c r="H1412" s="193">
        <v>88447.056500000006</v>
      </c>
      <c r="I1412" s="193">
        <v>154782.34899999999</v>
      </c>
      <c r="J1412" s="193">
        <v>120052.91680000001</v>
      </c>
      <c r="K1412" s="193">
        <v>210092.60440000001</v>
      </c>
      <c r="L1412" s="193">
        <v>151569.17910000001</v>
      </c>
      <c r="M1412" s="193">
        <v>265246.06339999998</v>
      </c>
      <c r="N1412" s="193">
        <v>199298.06270000001</v>
      </c>
      <c r="O1412" s="193">
        <v>348771.60960000003</v>
      </c>
      <c r="P1412" s="193">
        <v>246503.03829999999</v>
      </c>
      <c r="Q1412" s="193">
        <v>431380.31699999998</v>
      </c>
      <c r="R1412" s="193">
        <v>277390.902</v>
      </c>
      <c r="S1412" s="193">
        <v>485434.0784</v>
      </c>
      <c r="T1412" s="193">
        <v>307813.06969999999</v>
      </c>
      <c r="U1412" s="193">
        <v>538672.87190000003</v>
      </c>
    </row>
    <row r="1413" spans="1:21" ht="30" x14ac:dyDescent="0.25">
      <c r="A1413" s="192" t="s">
        <v>662</v>
      </c>
      <c r="B1413" s="192" t="s">
        <v>302</v>
      </c>
      <c r="C1413" s="192" t="s">
        <v>303</v>
      </c>
      <c r="D1413" s="192" t="s">
        <v>602</v>
      </c>
      <c r="E1413" s="192" t="s">
        <v>604</v>
      </c>
      <c r="F1413" s="192" t="s">
        <v>657</v>
      </c>
      <c r="G1413" s="192" t="s">
        <v>4</v>
      </c>
      <c r="H1413" s="193">
        <v>100812.32120000001</v>
      </c>
      <c r="I1413" s="193">
        <v>161299.7164</v>
      </c>
      <c r="J1413" s="193">
        <v>141137.24969999999</v>
      </c>
      <c r="K1413" s="193">
        <v>225819.60279999999</v>
      </c>
      <c r="L1413" s="193">
        <v>181462.17819999999</v>
      </c>
      <c r="M1413" s="193">
        <v>290339.48940000002</v>
      </c>
      <c r="N1413" s="193">
        <v>241949.57089999999</v>
      </c>
      <c r="O1413" s="193">
        <v>387119.31929999997</v>
      </c>
      <c r="P1413" s="193">
        <v>302436.96360000002</v>
      </c>
      <c r="Q1413" s="193">
        <v>483899.14899999998</v>
      </c>
      <c r="R1413" s="193">
        <v>342761.8922</v>
      </c>
      <c r="S1413" s="193">
        <v>548419.03559999994</v>
      </c>
      <c r="T1413" s="193">
        <v>383086.82059999998</v>
      </c>
      <c r="U1413" s="193">
        <v>612938.92209999997</v>
      </c>
    </row>
    <row r="1414" spans="1:21" x14ac:dyDescent="0.25">
      <c r="A1414" s="192" t="s">
        <v>662</v>
      </c>
      <c r="B1414" s="192" t="s">
        <v>302</v>
      </c>
      <c r="C1414" s="192" t="s">
        <v>303</v>
      </c>
      <c r="D1414" s="192" t="s">
        <v>602</v>
      </c>
      <c r="E1414" s="192" t="s">
        <v>304</v>
      </c>
      <c r="F1414" s="192" t="s">
        <v>654</v>
      </c>
      <c r="G1414" s="192" t="s">
        <v>56</v>
      </c>
      <c r="H1414" s="193">
        <v>119202.325</v>
      </c>
      <c r="I1414" s="193">
        <v>208604.06880000001</v>
      </c>
      <c r="J1414" s="193">
        <v>154702.87460000001</v>
      </c>
      <c r="K1414" s="193">
        <v>270730.0306</v>
      </c>
      <c r="L1414" s="193">
        <v>185509.58670000001</v>
      </c>
      <c r="M1414" s="193">
        <v>324641.77679999999</v>
      </c>
      <c r="N1414" s="193">
        <v>221867.36730000001</v>
      </c>
      <c r="O1414" s="193">
        <v>388267.89270000003</v>
      </c>
      <c r="P1414" s="193">
        <v>261769.82990000001</v>
      </c>
      <c r="Q1414" s="193">
        <v>458097.2022</v>
      </c>
      <c r="R1414" s="193">
        <v>287136.04749999999</v>
      </c>
      <c r="S1414" s="193">
        <v>502488.08309999999</v>
      </c>
      <c r="T1414" s="193">
        <v>310144.93469999998</v>
      </c>
      <c r="U1414" s="193">
        <v>542753.63580000005</v>
      </c>
    </row>
    <row r="1415" spans="1:21" x14ac:dyDescent="0.25">
      <c r="A1415" s="192" t="s">
        <v>662</v>
      </c>
      <c r="B1415" s="192" t="s">
        <v>302</v>
      </c>
      <c r="C1415" s="192" t="s">
        <v>303</v>
      </c>
      <c r="D1415" s="192" t="s">
        <v>602</v>
      </c>
      <c r="E1415" s="192" t="s">
        <v>304</v>
      </c>
      <c r="F1415" s="192" t="s">
        <v>655</v>
      </c>
      <c r="G1415" s="192" t="s">
        <v>5</v>
      </c>
      <c r="H1415" s="193">
        <v>102844.46090000001</v>
      </c>
      <c r="I1415" s="193">
        <v>179977.80669999999</v>
      </c>
      <c r="J1415" s="193">
        <v>135170.27799999999</v>
      </c>
      <c r="K1415" s="193">
        <v>236547.9866</v>
      </c>
      <c r="L1415" s="193">
        <v>164727.06520000001</v>
      </c>
      <c r="M1415" s="193">
        <v>288272.36410000001</v>
      </c>
      <c r="N1415" s="193">
        <v>202819.27230000001</v>
      </c>
      <c r="O1415" s="193">
        <v>354933.72649999999</v>
      </c>
      <c r="P1415" s="193">
        <v>241664.3406</v>
      </c>
      <c r="Q1415" s="193">
        <v>422912.59600000002</v>
      </c>
      <c r="R1415" s="193">
        <v>267067.0429</v>
      </c>
      <c r="S1415" s="193">
        <v>467367.32490000001</v>
      </c>
      <c r="T1415" s="193">
        <v>290418.38069999998</v>
      </c>
      <c r="U1415" s="193">
        <v>508232.16619999998</v>
      </c>
    </row>
    <row r="1416" spans="1:21" x14ac:dyDescent="0.25">
      <c r="A1416" s="192" t="s">
        <v>662</v>
      </c>
      <c r="B1416" s="192" t="s">
        <v>302</v>
      </c>
      <c r="C1416" s="192" t="s">
        <v>303</v>
      </c>
      <c r="D1416" s="192" t="s">
        <v>602</v>
      </c>
      <c r="E1416" s="192" t="s">
        <v>304</v>
      </c>
      <c r="F1416" s="192" t="s">
        <v>656</v>
      </c>
      <c r="G1416" s="192" t="s">
        <v>6</v>
      </c>
      <c r="H1416" s="193">
        <v>92672.081399999995</v>
      </c>
      <c r="I1416" s="193">
        <v>162176.14249999999</v>
      </c>
      <c r="J1416" s="193">
        <v>125852.4529</v>
      </c>
      <c r="K1416" s="193">
        <v>220241.79259999999</v>
      </c>
      <c r="L1416" s="193">
        <v>158940.48360000001</v>
      </c>
      <c r="M1416" s="193">
        <v>278145.84620000003</v>
      </c>
      <c r="N1416" s="193">
        <v>209040.9327</v>
      </c>
      <c r="O1416" s="193">
        <v>365821.6323</v>
      </c>
      <c r="P1416" s="193">
        <v>258601.43599999999</v>
      </c>
      <c r="Q1416" s="193">
        <v>452552.51299999998</v>
      </c>
      <c r="R1416" s="193">
        <v>291041.83140000002</v>
      </c>
      <c r="S1416" s="193">
        <v>509323.20490000001</v>
      </c>
      <c r="T1416" s="193">
        <v>323002.27480000001</v>
      </c>
      <c r="U1416" s="193">
        <v>565253.98100000003</v>
      </c>
    </row>
    <row r="1417" spans="1:21" x14ac:dyDescent="0.25">
      <c r="A1417" s="192" t="s">
        <v>662</v>
      </c>
      <c r="B1417" s="192" t="s">
        <v>302</v>
      </c>
      <c r="C1417" s="192" t="s">
        <v>303</v>
      </c>
      <c r="D1417" s="192" t="s">
        <v>602</v>
      </c>
      <c r="E1417" s="192" t="s">
        <v>304</v>
      </c>
      <c r="F1417" s="192" t="s">
        <v>657</v>
      </c>
      <c r="G1417" s="192" t="s">
        <v>4</v>
      </c>
      <c r="H1417" s="193">
        <v>105166.20110000001</v>
      </c>
      <c r="I1417" s="193">
        <v>168265.92430000001</v>
      </c>
      <c r="J1417" s="193">
        <v>147232.68160000001</v>
      </c>
      <c r="K1417" s="193">
        <v>235572.29399999999</v>
      </c>
      <c r="L1417" s="193">
        <v>189299.16200000001</v>
      </c>
      <c r="M1417" s="193">
        <v>302878.66369999998</v>
      </c>
      <c r="N1417" s="193">
        <v>252398.88269999999</v>
      </c>
      <c r="O1417" s="193">
        <v>403838.21830000001</v>
      </c>
      <c r="P1417" s="193">
        <v>315498.60330000002</v>
      </c>
      <c r="Q1417" s="193">
        <v>504797.77289999998</v>
      </c>
      <c r="R1417" s="193">
        <v>357565.08380000002</v>
      </c>
      <c r="S1417" s="193">
        <v>572104.14269999997</v>
      </c>
      <c r="T1417" s="193">
        <v>399631.56420000002</v>
      </c>
      <c r="U1417" s="193">
        <v>639410.51229999994</v>
      </c>
    </row>
    <row r="1418" spans="1:21" x14ac:dyDescent="0.25">
      <c r="A1418" s="192" t="s">
        <v>662</v>
      </c>
      <c r="B1418" s="192" t="s">
        <v>302</v>
      </c>
      <c r="C1418" s="192" t="s">
        <v>303</v>
      </c>
      <c r="D1418" s="192" t="s">
        <v>602</v>
      </c>
      <c r="E1418" s="192" t="s">
        <v>605</v>
      </c>
      <c r="F1418" s="192" t="s">
        <v>654</v>
      </c>
      <c r="G1418" s="192" t="s">
        <v>56</v>
      </c>
      <c r="H1418" s="193">
        <v>111576.8469</v>
      </c>
      <c r="I1418" s="193">
        <v>195259.48209999999</v>
      </c>
      <c r="J1418" s="193">
        <v>144708.93049999999</v>
      </c>
      <c r="K1418" s="193">
        <v>253240.62839999999</v>
      </c>
      <c r="L1418" s="193">
        <v>173461.1881</v>
      </c>
      <c r="M1418" s="193">
        <v>303557.07919999998</v>
      </c>
      <c r="N1418" s="193">
        <v>207361.11960000001</v>
      </c>
      <c r="O1418" s="193">
        <v>362881.95919999998</v>
      </c>
      <c r="P1418" s="193">
        <v>244571.59770000001</v>
      </c>
      <c r="Q1418" s="193">
        <v>428000.29590000003</v>
      </c>
      <c r="R1418" s="193">
        <v>268235.0319</v>
      </c>
      <c r="S1418" s="193">
        <v>469411.30589999998</v>
      </c>
      <c r="T1418" s="193">
        <v>289637.61560000002</v>
      </c>
      <c r="U1418" s="193">
        <v>506865.8273</v>
      </c>
    </row>
    <row r="1419" spans="1:21" x14ac:dyDescent="0.25">
      <c r="A1419" s="192" t="s">
        <v>662</v>
      </c>
      <c r="B1419" s="192" t="s">
        <v>302</v>
      </c>
      <c r="C1419" s="192" t="s">
        <v>303</v>
      </c>
      <c r="D1419" s="192" t="s">
        <v>602</v>
      </c>
      <c r="E1419" s="192" t="s">
        <v>605</v>
      </c>
      <c r="F1419" s="192" t="s">
        <v>655</v>
      </c>
      <c r="G1419" s="192" t="s">
        <v>5</v>
      </c>
      <c r="H1419" s="193">
        <v>96676.613899999997</v>
      </c>
      <c r="I1419" s="193">
        <v>169184.07430000001</v>
      </c>
      <c r="J1419" s="193">
        <v>126916.8619</v>
      </c>
      <c r="K1419" s="193">
        <v>222104.50829999999</v>
      </c>
      <c r="L1419" s="193">
        <v>154530.57389999999</v>
      </c>
      <c r="M1419" s="193">
        <v>270428.50429999997</v>
      </c>
      <c r="N1419" s="193">
        <v>190010.37899999999</v>
      </c>
      <c r="O1419" s="193">
        <v>332518.16330000001</v>
      </c>
      <c r="P1419" s="193">
        <v>226257.68609999999</v>
      </c>
      <c r="Q1419" s="193">
        <v>395950.95079999999</v>
      </c>
      <c r="R1419" s="193">
        <v>249975.6881</v>
      </c>
      <c r="S1419" s="193">
        <v>437457.45419999998</v>
      </c>
      <c r="T1419" s="193">
        <v>271737.54379999998</v>
      </c>
      <c r="U1419" s="193">
        <v>475540.70150000002</v>
      </c>
    </row>
    <row r="1420" spans="1:21" x14ac:dyDescent="0.25">
      <c r="A1420" s="192" t="s">
        <v>662</v>
      </c>
      <c r="B1420" s="192" t="s">
        <v>302</v>
      </c>
      <c r="C1420" s="192" t="s">
        <v>303</v>
      </c>
      <c r="D1420" s="192" t="s">
        <v>602</v>
      </c>
      <c r="E1420" s="192" t="s">
        <v>605</v>
      </c>
      <c r="F1420" s="192" t="s">
        <v>656</v>
      </c>
      <c r="G1420" s="192" t="s">
        <v>6</v>
      </c>
      <c r="H1420" s="193">
        <v>87590.784799999994</v>
      </c>
      <c r="I1420" s="193">
        <v>153283.87349999999</v>
      </c>
      <c r="J1420" s="193">
        <v>119085.13400000001</v>
      </c>
      <c r="K1420" s="193">
        <v>208398.9846</v>
      </c>
      <c r="L1420" s="193">
        <v>150495.37100000001</v>
      </c>
      <c r="M1420" s="193">
        <v>263366.89909999998</v>
      </c>
      <c r="N1420" s="193">
        <v>198037.39050000001</v>
      </c>
      <c r="O1420" s="193">
        <v>346565.43339999998</v>
      </c>
      <c r="P1420" s="193">
        <v>245087.57810000001</v>
      </c>
      <c r="Q1420" s="193">
        <v>428903.26169999997</v>
      </c>
      <c r="R1420" s="193">
        <v>275907.8897</v>
      </c>
      <c r="S1420" s="193">
        <v>482838.80709999998</v>
      </c>
      <c r="T1420" s="193">
        <v>306291.01740000001</v>
      </c>
      <c r="U1420" s="193">
        <v>536009.28049999999</v>
      </c>
    </row>
    <row r="1421" spans="1:21" x14ac:dyDescent="0.25">
      <c r="A1421" s="192" t="s">
        <v>662</v>
      </c>
      <c r="B1421" s="192" t="s">
        <v>302</v>
      </c>
      <c r="C1421" s="192" t="s">
        <v>303</v>
      </c>
      <c r="D1421" s="192" t="s">
        <v>602</v>
      </c>
      <c r="E1421" s="192" t="s">
        <v>605</v>
      </c>
      <c r="F1421" s="192" t="s">
        <v>657</v>
      </c>
      <c r="G1421" s="192" t="s">
        <v>4</v>
      </c>
      <c r="H1421" s="193">
        <v>98448.910099999994</v>
      </c>
      <c r="I1421" s="193">
        <v>157518.2586</v>
      </c>
      <c r="J1421" s="193">
        <v>137828.4742</v>
      </c>
      <c r="K1421" s="193">
        <v>220525.56200000001</v>
      </c>
      <c r="L1421" s="193">
        <v>177208.03829999999</v>
      </c>
      <c r="M1421" s="193">
        <v>283532.86540000001</v>
      </c>
      <c r="N1421" s="193">
        <v>236277.38430000001</v>
      </c>
      <c r="O1421" s="193">
        <v>378043.82059999998</v>
      </c>
      <c r="P1421" s="193">
        <v>295346.7304</v>
      </c>
      <c r="Q1421" s="193">
        <v>472554.7757</v>
      </c>
      <c r="R1421" s="193">
        <v>334726.29440000001</v>
      </c>
      <c r="S1421" s="193">
        <v>535562.07909999997</v>
      </c>
      <c r="T1421" s="193">
        <v>374105.85849999997</v>
      </c>
      <c r="U1421" s="193">
        <v>598569.38249999995</v>
      </c>
    </row>
    <row r="1422" spans="1:21" x14ac:dyDescent="0.25">
      <c r="A1422" s="192" t="s">
        <v>662</v>
      </c>
      <c r="B1422" s="192" t="s">
        <v>302</v>
      </c>
      <c r="C1422" s="192" t="s">
        <v>303</v>
      </c>
      <c r="D1422" s="192" t="s">
        <v>602</v>
      </c>
      <c r="E1422" s="192" t="s">
        <v>606</v>
      </c>
      <c r="F1422" s="192" t="s">
        <v>654</v>
      </c>
      <c r="G1422" s="192" t="s">
        <v>56</v>
      </c>
      <c r="H1422" s="193">
        <v>115517.98540000001</v>
      </c>
      <c r="I1422" s="193">
        <v>202156.47450000001</v>
      </c>
      <c r="J1422" s="193">
        <v>149964.33499999999</v>
      </c>
      <c r="K1422" s="193">
        <v>262437.58620000002</v>
      </c>
      <c r="L1422" s="193">
        <v>179855.85399999999</v>
      </c>
      <c r="M1422" s="193">
        <v>314747.74459999998</v>
      </c>
      <c r="N1422" s="193">
        <v>215148.20170000001</v>
      </c>
      <c r="O1422" s="193">
        <v>376509.3529</v>
      </c>
      <c r="P1422" s="193">
        <v>253878.9313</v>
      </c>
      <c r="Q1422" s="193">
        <v>444288.1299</v>
      </c>
      <c r="R1422" s="193">
        <v>278496.5049</v>
      </c>
      <c r="S1422" s="193">
        <v>487368.8836</v>
      </c>
      <c r="T1422" s="193">
        <v>300853.60879999999</v>
      </c>
      <c r="U1422" s="193">
        <v>526493.81539999996</v>
      </c>
    </row>
    <row r="1423" spans="1:21" x14ac:dyDescent="0.25">
      <c r="A1423" s="192" t="s">
        <v>662</v>
      </c>
      <c r="B1423" s="192" t="s">
        <v>302</v>
      </c>
      <c r="C1423" s="192" t="s">
        <v>303</v>
      </c>
      <c r="D1423" s="192" t="s">
        <v>602</v>
      </c>
      <c r="E1423" s="192" t="s">
        <v>606</v>
      </c>
      <c r="F1423" s="192" t="s">
        <v>655</v>
      </c>
      <c r="G1423" s="192" t="s">
        <v>5</v>
      </c>
      <c r="H1423" s="193">
        <v>99484.039099999995</v>
      </c>
      <c r="I1423" s="193">
        <v>174097.06849999999</v>
      </c>
      <c r="J1423" s="193">
        <v>130818.52220000001</v>
      </c>
      <c r="K1423" s="193">
        <v>228932.41380000001</v>
      </c>
      <c r="L1423" s="193">
        <v>159484.86720000001</v>
      </c>
      <c r="M1423" s="193">
        <v>279098.51760000002</v>
      </c>
      <c r="N1423" s="193">
        <v>196477.29629999999</v>
      </c>
      <c r="O1423" s="193">
        <v>343835.26860000001</v>
      </c>
      <c r="P1423" s="193">
        <v>234171.57019999999</v>
      </c>
      <c r="Q1423" s="193">
        <v>409800.24790000002</v>
      </c>
      <c r="R1423" s="193">
        <v>258815.48009999999</v>
      </c>
      <c r="S1423" s="193">
        <v>452927.09029999998</v>
      </c>
      <c r="T1423" s="193">
        <v>281487.3394</v>
      </c>
      <c r="U1423" s="193">
        <v>492602.84399999998</v>
      </c>
    </row>
    <row r="1424" spans="1:21" x14ac:dyDescent="0.25">
      <c r="A1424" s="192" t="s">
        <v>662</v>
      </c>
      <c r="B1424" s="192" t="s">
        <v>302</v>
      </c>
      <c r="C1424" s="192" t="s">
        <v>303</v>
      </c>
      <c r="D1424" s="192" t="s">
        <v>602</v>
      </c>
      <c r="E1424" s="192" t="s">
        <v>606</v>
      </c>
      <c r="F1424" s="192" t="s">
        <v>656</v>
      </c>
      <c r="G1424" s="192" t="s">
        <v>6</v>
      </c>
      <c r="H1424" s="193">
        <v>89433.521500000003</v>
      </c>
      <c r="I1424" s="193">
        <v>156508.66269999999</v>
      </c>
      <c r="J1424" s="193">
        <v>121395.4682</v>
      </c>
      <c r="K1424" s="193">
        <v>212442.0693</v>
      </c>
      <c r="L1424" s="193">
        <v>153266.9025</v>
      </c>
      <c r="M1424" s="193">
        <v>268217.07949999999</v>
      </c>
      <c r="N1424" s="193">
        <v>201533.182</v>
      </c>
      <c r="O1424" s="193">
        <v>352683.06849999999</v>
      </c>
      <c r="P1424" s="193">
        <v>249270.20749999999</v>
      </c>
      <c r="Q1424" s="193">
        <v>436222.86310000002</v>
      </c>
      <c r="R1424" s="193">
        <v>280506.83110000001</v>
      </c>
      <c r="S1424" s="193">
        <v>490886.95439999999</v>
      </c>
      <c r="T1424" s="193">
        <v>311273.00670000003</v>
      </c>
      <c r="U1424" s="193">
        <v>544727.76170000003</v>
      </c>
    </row>
    <row r="1425" spans="1:21" x14ac:dyDescent="0.25">
      <c r="A1425" s="192" t="s">
        <v>662</v>
      </c>
      <c r="B1425" s="192" t="s">
        <v>302</v>
      </c>
      <c r="C1425" s="192" t="s">
        <v>303</v>
      </c>
      <c r="D1425" s="192" t="s">
        <v>602</v>
      </c>
      <c r="E1425" s="192" t="s">
        <v>606</v>
      </c>
      <c r="F1425" s="192" t="s">
        <v>657</v>
      </c>
      <c r="G1425" s="192" t="s">
        <v>4</v>
      </c>
      <c r="H1425" s="193">
        <v>101911.1505</v>
      </c>
      <c r="I1425" s="193">
        <v>163057.84330000001</v>
      </c>
      <c r="J1425" s="193">
        <v>142675.61069999999</v>
      </c>
      <c r="K1425" s="193">
        <v>228280.98050000001</v>
      </c>
      <c r="L1425" s="193">
        <v>183440.07089999999</v>
      </c>
      <c r="M1425" s="193">
        <v>293504.11780000001</v>
      </c>
      <c r="N1425" s="193">
        <v>244586.76130000001</v>
      </c>
      <c r="O1425" s="193">
        <v>391338.82370000001</v>
      </c>
      <c r="P1425" s="193">
        <v>305733.45150000002</v>
      </c>
      <c r="Q1425" s="193">
        <v>489173.52970000001</v>
      </c>
      <c r="R1425" s="193">
        <v>346497.9118</v>
      </c>
      <c r="S1425" s="193">
        <v>554396.66700000002</v>
      </c>
      <c r="T1425" s="193">
        <v>387262.37190000003</v>
      </c>
      <c r="U1425" s="193">
        <v>619619.80429999996</v>
      </c>
    </row>
    <row r="1426" spans="1:21" ht="30" x14ac:dyDescent="0.25">
      <c r="A1426" s="192" t="s">
        <v>662</v>
      </c>
      <c r="B1426" s="192" t="s">
        <v>302</v>
      </c>
      <c r="C1426" s="192" t="s">
        <v>303</v>
      </c>
      <c r="D1426" s="192" t="s">
        <v>602</v>
      </c>
      <c r="E1426" s="192" t="s">
        <v>305</v>
      </c>
      <c r="F1426" s="192" t="s">
        <v>654</v>
      </c>
      <c r="G1426" s="192" t="s">
        <v>56</v>
      </c>
      <c r="H1426" s="193">
        <v>118605.38800000001</v>
      </c>
      <c r="I1426" s="193">
        <v>207559.42920000001</v>
      </c>
      <c r="J1426" s="193">
        <v>153947.5753</v>
      </c>
      <c r="K1426" s="193">
        <v>269408.25679999997</v>
      </c>
      <c r="L1426" s="193">
        <v>184616.6931</v>
      </c>
      <c r="M1426" s="193">
        <v>323079.21299999999</v>
      </c>
      <c r="N1426" s="193">
        <v>220818.7003</v>
      </c>
      <c r="O1426" s="193">
        <v>386432.7255</v>
      </c>
      <c r="P1426" s="193">
        <v>260549.10860000001</v>
      </c>
      <c r="Q1426" s="193">
        <v>455960.9399</v>
      </c>
      <c r="R1426" s="193">
        <v>285804.25180000003</v>
      </c>
      <c r="S1426" s="193">
        <v>500157.44050000003</v>
      </c>
      <c r="T1426" s="193">
        <v>308724.69079999998</v>
      </c>
      <c r="U1426" s="193">
        <v>540268.20900000003</v>
      </c>
    </row>
    <row r="1427" spans="1:21" ht="30" x14ac:dyDescent="0.25">
      <c r="A1427" s="192" t="s">
        <v>662</v>
      </c>
      <c r="B1427" s="192" t="s">
        <v>302</v>
      </c>
      <c r="C1427" s="192" t="s">
        <v>303</v>
      </c>
      <c r="D1427" s="192" t="s">
        <v>602</v>
      </c>
      <c r="E1427" s="192" t="s">
        <v>305</v>
      </c>
      <c r="F1427" s="192" t="s">
        <v>655</v>
      </c>
      <c r="G1427" s="192" t="s">
        <v>5</v>
      </c>
      <c r="H1427" s="193">
        <v>102247.524</v>
      </c>
      <c r="I1427" s="193">
        <v>178933.16699999999</v>
      </c>
      <c r="J1427" s="193">
        <v>134414.97880000001</v>
      </c>
      <c r="K1427" s="193">
        <v>235226.21280000001</v>
      </c>
      <c r="L1427" s="193">
        <v>163834.1715</v>
      </c>
      <c r="M1427" s="193">
        <v>286709.8002</v>
      </c>
      <c r="N1427" s="193">
        <v>201770.6053</v>
      </c>
      <c r="O1427" s="193">
        <v>353098.55920000002</v>
      </c>
      <c r="P1427" s="193">
        <v>240443.61929999999</v>
      </c>
      <c r="Q1427" s="193">
        <v>420776.33370000002</v>
      </c>
      <c r="R1427" s="193">
        <v>265730.99709999998</v>
      </c>
      <c r="S1427" s="193">
        <v>465029.24489999999</v>
      </c>
      <c r="T1427" s="193">
        <v>288984.45679999999</v>
      </c>
      <c r="U1427" s="193">
        <v>505722.79940000002</v>
      </c>
    </row>
    <row r="1428" spans="1:21" ht="30" x14ac:dyDescent="0.25">
      <c r="A1428" s="192" t="s">
        <v>662</v>
      </c>
      <c r="B1428" s="192" t="s">
        <v>302</v>
      </c>
      <c r="C1428" s="192" t="s">
        <v>303</v>
      </c>
      <c r="D1428" s="192" t="s">
        <v>602</v>
      </c>
      <c r="E1428" s="192" t="s">
        <v>305</v>
      </c>
      <c r="F1428" s="192" t="s">
        <v>656</v>
      </c>
      <c r="G1428" s="192" t="s">
        <v>6</v>
      </c>
      <c r="H1428" s="193">
        <v>92039.266399999993</v>
      </c>
      <c r="I1428" s="193">
        <v>161068.7162</v>
      </c>
      <c r="J1428" s="193">
        <v>124966.5119</v>
      </c>
      <c r="K1428" s="193">
        <v>218691.39569999999</v>
      </c>
      <c r="L1428" s="193">
        <v>157801.41649999999</v>
      </c>
      <c r="M1428" s="193">
        <v>276152.47889999999</v>
      </c>
      <c r="N1428" s="193">
        <v>207522.17670000001</v>
      </c>
      <c r="O1428" s="193">
        <v>363163.80920000002</v>
      </c>
      <c r="P1428" s="193">
        <v>256702.9909</v>
      </c>
      <c r="Q1428" s="193">
        <v>449230.2341</v>
      </c>
      <c r="R1428" s="193">
        <v>288890.26030000002</v>
      </c>
      <c r="S1428" s="193">
        <v>505557.95569999999</v>
      </c>
      <c r="T1428" s="193">
        <v>320597.57780000003</v>
      </c>
      <c r="U1428" s="193">
        <v>561045.76119999995</v>
      </c>
    </row>
    <row r="1429" spans="1:21" ht="30" x14ac:dyDescent="0.25">
      <c r="A1429" s="192" t="s">
        <v>662</v>
      </c>
      <c r="B1429" s="192" t="s">
        <v>302</v>
      </c>
      <c r="C1429" s="192" t="s">
        <v>303</v>
      </c>
      <c r="D1429" s="192" t="s">
        <v>602</v>
      </c>
      <c r="E1429" s="192" t="s">
        <v>305</v>
      </c>
      <c r="F1429" s="192" t="s">
        <v>657</v>
      </c>
      <c r="G1429" s="192" t="s">
        <v>4</v>
      </c>
      <c r="H1429" s="193">
        <v>104637.50509999999</v>
      </c>
      <c r="I1429" s="193">
        <v>167420.01070000001</v>
      </c>
      <c r="J1429" s="193">
        <v>146492.50709999999</v>
      </c>
      <c r="K1429" s="193">
        <v>234388.01490000001</v>
      </c>
      <c r="L1429" s="193">
        <v>188347.5092</v>
      </c>
      <c r="M1429" s="193">
        <v>301356.01919999998</v>
      </c>
      <c r="N1429" s="193">
        <v>251130.0122</v>
      </c>
      <c r="O1429" s="193">
        <v>401808.02559999999</v>
      </c>
      <c r="P1429" s="193">
        <v>313912.51530000003</v>
      </c>
      <c r="Q1429" s="193">
        <v>502260.0319</v>
      </c>
      <c r="R1429" s="193">
        <v>355767.51740000001</v>
      </c>
      <c r="S1429" s="193">
        <v>569228.03630000004</v>
      </c>
      <c r="T1429" s="193">
        <v>397622.51939999999</v>
      </c>
      <c r="U1429" s="193">
        <v>636196.0405</v>
      </c>
    </row>
    <row r="1430" spans="1:21" x14ac:dyDescent="0.25">
      <c r="A1430" s="192" t="s">
        <v>662</v>
      </c>
      <c r="B1430" s="192" t="s">
        <v>302</v>
      </c>
      <c r="C1430" s="192" t="s">
        <v>303</v>
      </c>
      <c r="D1430" s="192" t="s">
        <v>602</v>
      </c>
      <c r="E1430" s="192" t="s">
        <v>607</v>
      </c>
      <c r="F1430" s="192" t="s">
        <v>654</v>
      </c>
      <c r="G1430" s="192" t="s">
        <v>56</v>
      </c>
      <c r="H1430" s="193">
        <v>114921.0485</v>
      </c>
      <c r="I1430" s="193">
        <v>201111.83489999999</v>
      </c>
      <c r="J1430" s="193">
        <v>149209.03580000001</v>
      </c>
      <c r="K1430" s="193">
        <v>261115.8125</v>
      </c>
      <c r="L1430" s="193">
        <v>178962.96040000001</v>
      </c>
      <c r="M1430" s="193">
        <v>313185.18070000003</v>
      </c>
      <c r="N1430" s="193">
        <v>214099.53469999999</v>
      </c>
      <c r="O1430" s="193">
        <v>374674.18569999997</v>
      </c>
      <c r="P1430" s="193">
        <v>252658.21</v>
      </c>
      <c r="Q1430" s="193">
        <v>442151.86749999999</v>
      </c>
      <c r="R1430" s="193">
        <v>277164.70919999998</v>
      </c>
      <c r="S1430" s="193">
        <v>485038.24109999998</v>
      </c>
      <c r="T1430" s="193">
        <v>299433.36489999999</v>
      </c>
      <c r="U1430" s="193">
        <v>524008.3885</v>
      </c>
    </row>
    <row r="1431" spans="1:21" x14ac:dyDescent="0.25">
      <c r="A1431" s="192" t="s">
        <v>662</v>
      </c>
      <c r="B1431" s="192" t="s">
        <v>302</v>
      </c>
      <c r="C1431" s="192" t="s">
        <v>303</v>
      </c>
      <c r="D1431" s="192" t="s">
        <v>602</v>
      </c>
      <c r="E1431" s="192" t="s">
        <v>607</v>
      </c>
      <c r="F1431" s="192" t="s">
        <v>655</v>
      </c>
      <c r="G1431" s="192" t="s">
        <v>5</v>
      </c>
      <c r="H1431" s="193">
        <v>98887.102199999994</v>
      </c>
      <c r="I1431" s="193">
        <v>173052.4289</v>
      </c>
      <c r="J1431" s="193">
        <v>130063.22289999999</v>
      </c>
      <c r="K1431" s="193">
        <v>227610.64</v>
      </c>
      <c r="L1431" s="193">
        <v>158591.97349999999</v>
      </c>
      <c r="M1431" s="193">
        <v>277535.95370000001</v>
      </c>
      <c r="N1431" s="193">
        <v>195428.62940000001</v>
      </c>
      <c r="O1431" s="193">
        <v>342000.10139999999</v>
      </c>
      <c r="P1431" s="193">
        <v>232950.84890000001</v>
      </c>
      <c r="Q1431" s="193">
        <v>407663.98550000001</v>
      </c>
      <c r="R1431" s="193">
        <v>257479.4345</v>
      </c>
      <c r="S1431" s="193">
        <v>450589.01020000002</v>
      </c>
      <c r="T1431" s="193">
        <v>280053.4155</v>
      </c>
      <c r="U1431" s="193">
        <v>490093.47720000002</v>
      </c>
    </row>
    <row r="1432" spans="1:21" x14ac:dyDescent="0.25">
      <c r="A1432" s="192" t="s">
        <v>662</v>
      </c>
      <c r="B1432" s="192" t="s">
        <v>302</v>
      </c>
      <c r="C1432" s="192" t="s">
        <v>303</v>
      </c>
      <c r="D1432" s="192" t="s">
        <v>602</v>
      </c>
      <c r="E1432" s="192" t="s">
        <v>607</v>
      </c>
      <c r="F1432" s="192" t="s">
        <v>656</v>
      </c>
      <c r="G1432" s="192" t="s">
        <v>6</v>
      </c>
      <c r="H1432" s="193">
        <v>88800.7065</v>
      </c>
      <c r="I1432" s="193">
        <v>155401.23639999999</v>
      </c>
      <c r="J1432" s="193">
        <v>120509.52710000001</v>
      </c>
      <c r="K1432" s="193">
        <v>210891.67249999999</v>
      </c>
      <c r="L1432" s="193">
        <v>152127.83549999999</v>
      </c>
      <c r="M1432" s="193">
        <v>266223.7121</v>
      </c>
      <c r="N1432" s="193">
        <v>200014.42600000001</v>
      </c>
      <c r="O1432" s="193">
        <v>350025.24550000002</v>
      </c>
      <c r="P1432" s="193">
        <v>247371.76250000001</v>
      </c>
      <c r="Q1432" s="193">
        <v>432900.58429999999</v>
      </c>
      <c r="R1432" s="193">
        <v>278355.26010000001</v>
      </c>
      <c r="S1432" s="193">
        <v>487121.70510000002</v>
      </c>
      <c r="T1432" s="193">
        <v>308868.30969999998</v>
      </c>
      <c r="U1432" s="193">
        <v>540519.54189999995</v>
      </c>
    </row>
    <row r="1433" spans="1:21" x14ac:dyDescent="0.25">
      <c r="A1433" s="192" t="s">
        <v>662</v>
      </c>
      <c r="B1433" s="192" t="s">
        <v>302</v>
      </c>
      <c r="C1433" s="192" t="s">
        <v>303</v>
      </c>
      <c r="D1433" s="192" t="s">
        <v>602</v>
      </c>
      <c r="E1433" s="192" t="s">
        <v>607</v>
      </c>
      <c r="F1433" s="192" t="s">
        <v>657</v>
      </c>
      <c r="G1433" s="192" t="s">
        <v>4</v>
      </c>
      <c r="H1433" s="193">
        <v>101382.45450000001</v>
      </c>
      <c r="I1433" s="193">
        <v>162211.92970000001</v>
      </c>
      <c r="J1433" s="193">
        <v>141935.4362</v>
      </c>
      <c r="K1433" s="193">
        <v>227096.70139999999</v>
      </c>
      <c r="L1433" s="193">
        <v>182488.41819999999</v>
      </c>
      <c r="M1433" s="193">
        <v>291981.47330000001</v>
      </c>
      <c r="N1433" s="193">
        <v>243317.89079999999</v>
      </c>
      <c r="O1433" s="193">
        <v>389308.6311</v>
      </c>
      <c r="P1433" s="193">
        <v>304147.36349999998</v>
      </c>
      <c r="Q1433" s="193">
        <v>486635.78879999998</v>
      </c>
      <c r="R1433" s="193">
        <v>344700.34529999999</v>
      </c>
      <c r="S1433" s="193">
        <v>551520.56070000003</v>
      </c>
      <c r="T1433" s="193">
        <v>385253.32709999999</v>
      </c>
      <c r="U1433" s="193">
        <v>616405.33250000002</v>
      </c>
    </row>
    <row r="1434" spans="1:21" x14ac:dyDescent="0.25">
      <c r="A1434" s="192" t="s">
        <v>662</v>
      </c>
      <c r="B1434" s="192" t="s">
        <v>302</v>
      </c>
      <c r="C1434" s="192" t="s">
        <v>303</v>
      </c>
      <c r="D1434" s="192" t="s">
        <v>602</v>
      </c>
      <c r="E1434" s="192" t="s">
        <v>608</v>
      </c>
      <c r="F1434" s="192" t="s">
        <v>654</v>
      </c>
      <c r="G1434" s="192" t="s">
        <v>56</v>
      </c>
      <c r="H1434" s="193">
        <v>109137.7366</v>
      </c>
      <c r="I1434" s="193">
        <v>190991.03909999999</v>
      </c>
      <c r="J1434" s="193">
        <v>141584.35690000001</v>
      </c>
      <c r="K1434" s="193">
        <v>247772.62469999999</v>
      </c>
      <c r="L1434" s="193">
        <v>169741.4228</v>
      </c>
      <c r="M1434" s="193">
        <v>297047.48989999999</v>
      </c>
      <c r="N1434" s="193">
        <v>202952.86350000001</v>
      </c>
      <c r="O1434" s="193">
        <v>355167.511</v>
      </c>
      <c r="P1434" s="193">
        <v>239405.4198</v>
      </c>
      <c r="Q1434" s="193">
        <v>418959.48460000003</v>
      </c>
      <c r="R1434" s="193">
        <v>262583.45699999999</v>
      </c>
      <c r="S1434" s="193">
        <v>459521.04979999998</v>
      </c>
      <c r="T1434" s="193">
        <v>283571.70030000003</v>
      </c>
      <c r="U1434" s="193">
        <v>496250.4755</v>
      </c>
    </row>
    <row r="1435" spans="1:21" x14ac:dyDescent="0.25">
      <c r="A1435" s="192" t="s">
        <v>662</v>
      </c>
      <c r="B1435" s="192" t="s">
        <v>302</v>
      </c>
      <c r="C1435" s="192" t="s">
        <v>303</v>
      </c>
      <c r="D1435" s="192" t="s">
        <v>602</v>
      </c>
      <c r="E1435" s="192" t="s">
        <v>608</v>
      </c>
      <c r="F1435" s="192" t="s">
        <v>655</v>
      </c>
      <c r="G1435" s="192" t="s">
        <v>5</v>
      </c>
      <c r="H1435" s="193">
        <v>94399.462499999994</v>
      </c>
      <c r="I1435" s="193">
        <v>165199.0594</v>
      </c>
      <c r="J1435" s="193">
        <v>123985.6802</v>
      </c>
      <c r="K1435" s="193">
        <v>216974.94029999999</v>
      </c>
      <c r="L1435" s="193">
        <v>151016.5759</v>
      </c>
      <c r="M1435" s="193">
        <v>264279.00780000002</v>
      </c>
      <c r="N1435" s="193">
        <v>185790.71780000001</v>
      </c>
      <c r="O1435" s="193">
        <v>325133.7561</v>
      </c>
      <c r="P1435" s="193">
        <v>221290.5724</v>
      </c>
      <c r="Q1435" s="193">
        <v>387258.50160000002</v>
      </c>
      <c r="R1435" s="193">
        <v>244513.85310000001</v>
      </c>
      <c r="S1435" s="193">
        <v>427899.24280000001</v>
      </c>
      <c r="T1435" s="193">
        <v>265838.0907</v>
      </c>
      <c r="U1435" s="193">
        <v>465216.65860000002</v>
      </c>
    </row>
    <row r="1436" spans="1:21" x14ac:dyDescent="0.25">
      <c r="A1436" s="192" t="s">
        <v>662</v>
      </c>
      <c r="B1436" s="192" t="s">
        <v>302</v>
      </c>
      <c r="C1436" s="192" t="s">
        <v>303</v>
      </c>
      <c r="D1436" s="192" t="s">
        <v>602</v>
      </c>
      <c r="E1436" s="192" t="s">
        <v>608</v>
      </c>
      <c r="F1436" s="192" t="s">
        <v>656</v>
      </c>
      <c r="G1436" s="192" t="s">
        <v>6</v>
      </c>
      <c r="H1436" s="193">
        <v>85338.686100000006</v>
      </c>
      <c r="I1436" s="193">
        <v>149342.70069999999</v>
      </c>
      <c r="J1436" s="193">
        <v>115970.6954</v>
      </c>
      <c r="K1436" s="193">
        <v>202948.717</v>
      </c>
      <c r="L1436" s="193">
        <v>146519.50659999999</v>
      </c>
      <c r="M1436" s="193">
        <v>256409.13649999999</v>
      </c>
      <c r="N1436" s="193">
        <v>192764.7501</v>
      </c>
      <c r="O1436" s="193">
        <v>337338.3126</v>
      </c>
      <c r="P1436" s="193">
        <v>238523.50750000001</v>
      </c>
      <c r="Q1436" s="193">
        <v>417416.13809999998</v>
      </c>
      <c r="R1436" s="193">
        <v>268488.80570000003</v>
      </c>
      <c r="S1436" s="193">
        <v>469855.41009999998</v>
      </c>
      <c r="T1436" s="193">
        <v>298021.67200000002</v>
      </c>
      <c r="U1436" s="193">
        <v>521537.92599999998</v>
      </c>
    </row>
    <row r="1437" spans="1:21" x14ac:dyDescent="0.25">
      <c r="A1437" s="192" t="s">
        <v>662</v>
      </c>
      <c r="B1437" s="192" t="s">
        <v>302</v>
      </c>
      <c r="C1437" s="192" t="s">
        <v>303</v>
      </c>
      <c r="D1437" s="192" t="s">
        <v>602</v>
      </c>
      <c r="E1437" s="192" t="s">
        <v>608</v>
      </c>
      <c r="F1437" s="192" t="s">
        <v>657</v>
      </c>
      <c r="G1437" s="192" t="s">
        <v>4</v>
      </c>
      <c r="H1437" s="193">
        <v>96292.685700000002</v>
      </c>
      <c r="I1437" s="193">
        <v>154068.29930000001</v>
      </c>
      <c r="J1437" s="193">
        <v>134809.76</v>
      </c>
      <c r="K1437" s="193">
        <v>215695.61910000001</v>
      </c>
      <c r="L1437" s="193">
        <v>173326.83420000001</v>
      </c>
      <c r="M1437" s="193">
        <v>277322.9388</v>
      </c>
      <c r="N1437" s="193">
        <v>231102.44560000001</v>
      </c>
      <c r="O1437" s="193">
        <v>369763.91840000002</v>
      </c>
      <c r="P1437" s="193">
        <v>288878.05699999997</v>
      </c>
      <c r="Q1437" s="193">
        <v>462204.89809999999</v>
      </c>
      <c r="R1437" s="193">
        <v>327395.1312</v>
      </c>
      <c r="S1437" s="193">
        <v>523832.21789999999</v>
      </c>
      <c r="T1437" s="193">
        <v>365912.20549999998</v>
      </c>
      <c r="U1437" s="193">
        <v>585459.53760000004</v>
      </c>
    </row>
    <row r="1438" spans="1:21" x14ac:dyDescent="0.25">
      <c r="A1438" s="192" t="s">
        <v>662</v>
      </c>
      <c r="B1438" s="192" t="s">
        <v>302</v>
      </c>
      <c r="C1438" s="192" t="s">
        <v>303</v>
      </c>
      <c r="D1438" s="192" t="s">
        <v>602</v>
      </c>
      <c r="E1438" s="192" t="s">
        <v>609</v>
      </c>
      <c r="F1438" s="192" t="s">
        <v>654</v>
      </c>
      <c r="G1438" s="192" t="s">
        <v>56</v>
      </c>
      <c r="H1438" s="193">
        <v>112276.5019</v>
      </c>
      <c r="I1438" s="193">
        <v>196483.87830000001</v>
      </c>
      <c r="J1438" s="193">
        <v>145670.9737</v>
      </c>
      <c r="K1438" s="193">
        <v>254924.204</v>
      </c>
      <c r="L1438" s="193">
        <v>174650.45250000001</v>
      </c>
      <c r="M1438" s="193">
        <v>305638.29200000002</v>
      </c>
      <c r="N1438" s="193">
        <v>208836.95009999999</v>
      </c>
      <c r="O1438" s="193">
        <v>365464.66269999999</v>
      </c>
      <c r="P1438" s="193">
        <v>246358.88949999999</v>
      </c>
      <c r="Q1438" s="193">
        <v>431128.05660000001</v>
      </c>
      <c r="R1438" s="193">
        <v>270215.59590000001</v>
      </c>
      <c r="S1438" s="193">
        <v>472877.2928</v>
      </c>
      <c r="T1438" s="193">
        <v>291827.72210000001</v>
      </c>
      <c r="U1438" s="193">
        <v>510698.51360000001</v>
      </c>
    </row>
    <row r="1439" spans="1:21" x14ac:dyDescent="0.25">
      <c r="A1439" s="192" t="s">
        <v>662</v>
      </c>
      <c r="B1439" s="192" t="s">
        <v>302</v>
      </c>
      <c r="C1439" s="192" t="s">
        <v>303</v>
      </c>
      <c r="D1439" s="192" t="s">
        <v>602</v>
      </c>
      <c r="E1439" s="192" t="s">
        <v>609</v>
      </c>
      <c r="F1439" s="192" t="s">
        <v>655</v>
      </c>
      <c r="G1439" s="192" t="s">
        <v>5</v>
      </c>
      <c r="H1439" s="193">
        <v>97052.350999999995</v>
      </c>
      <c r="I1439" s="193">
        <v>169841.61429999999</v>
      </c>
      <c r="J1439" s="193">
        <v>127492.1214</v>
      </c>
      <c r="K1439" s="193">
        <v>223111.21239999999</v>
      </c>
      <c r="L1439" s="193">
        <v>155308.30360000001</v>
      </c>
      <c r="M1439" s="193">
        <v>271789.53149999998</v>
      </c>
      <c r="N1439" s="193">
        <v>191109.02</v>
      </c>
      <c r="O1439" s="193">
        <v>334440.78499999997</v>
      </c>
      <c r="P1439" s="193">
        <v>227646.8498</v>
      </c>
      <c r="Q1439" s="193">
        <v>398381.98729999998</v>
      </c>
      <c r="R1439" s="193">
        <v>251547.0221</v>
      </c>
      <c r="S1439" s="193">
        <v>440207.28869999998</v>
      </c>
      <c r="T1439" s="193">
        <v>273498.9656</v>
      </c>
      <c r="U1439" s="193">
        <v>478623.18979999999</v>
      </c>
    </row>
    <row r="1440" spans="1:21" x14ac:dyDescent="0.25">
      <c r="A1440" s="192" t="s">
        <v>662</v>
      </c>
      <c r="B1440" s="192" t="s">
        <v>302</v>
      </c>
      <c r="C1440" s="192" t="s">
        <v>303</v>
      </c>
      <c r="D1440" s="192" t="s">
        <v>602</v>
      </c>
      <c r="E1440" s="192" t="s">
        <v>609</v>
      </c>
      <c r="F1440" s="192" t="s">
        <v>656</v>
      </c>
      <c r="G1440" s="192" t="s">
        <v>6</v>
      </c>
      <c r="H1440" s="193">
        <v>87665.269700000004</v>
      </c>
      <c r="I1440" s="193">
        <v>153414.22200000001</v>
      </c>
      <c r="J1440" s="193">
        <v>119112.41379999999</v>
      </c>
      <c r="K1440" s="193">
        <v>208446.72399999999</v>
      </c>
      <c r="L1440" s="193">
        <v>150473.61679999999</v>
      </c>
      <c r="M1440" s="193">
        <v>263328.82949999999</v>
      </c>
      <c r="N1440" s="193">
        <v>197951.36120000001</v>
      </c>
      <c r="O1440" s="193">
        <v>346414.88199999998</v>
      </c>
      <c r="P1440" s="193">
        <v>244926.5814</v>
      </c>
      <c r="Q1440" s="193">
        <v>428621.51740000001</v>
      </c>
      <c r="R1440" s="193">
        <v>275685.03490000003</v>
      </c>
      <c r="S1440" s="193">
        <v>482448.81109999999</v>
      </c>
      <c r="T1440" s="193">
        <v>305996.80040000001</v>
      </c>
      <c r="U1440" s="193">
        <v>535494.4007</v>
      </c>
    </row>
    <row r="1441" spans="1:21" x14ac:dyDescent="0.25">
      <c r="A1441" s="192" t="s">
        <v>662</v>
      </c>
      <c r="B1441" s="192" t="s">
        <v>302</v>
      </c>
      <c r="C1441" s="192" t="s">
        <v>303</v>
      </c>
      <c r="D1441" s="192" t="s">
        <v>602</v>
      </c>
      <c r="E1441" s="192" t="s">
        <v>609</v>
      </c>
      <c r="F1441" s="192" t="s">
        <v>657</v>
      </c>
      <c r="G1441" s="192" t="s">
        <v>4</v>
      </c>
      <c r="H1441" s="193">
        <v>99060.4807</v>
      </c>
      <c r="I1441" s="193">
        <v>158496.7715</v>
      </c>
      <c r="J1441" s="193">
        <v>138684.67300000001</v>
      </c>
      <c r="K1441" s="193">
        <v>221895.48</v>
      </c>
      <c r="L1441" s="193">
        <v>178308.8653</v>
      </c>
      <c r="M1441" s="193">
        <v>285294.1887</v>
      </c>
      <c r="N1441" s="193">
        <v>237745.15359999999</v>
      </c>
      <c r="O1441" s="193">
        <v>380392.25150000001</v>
      </c>
      <c r="P1441" s="193">
        <v>297181.44209999999</v>
      </c>
      <c r="Q1441" s="193">
        <v>475490.31439999997</v>
      </c>
      <c r="R1441" s="193">
        <v>336805.63439999998</v>
      </c>
      <c r="S1441" s="193">
        <v>538889.02300000004</v>
      </c>
      <c r="T1441" s="193">
        <v>376429.82659999997</v>
      </c>
      <c r="U1441" s="193">
        <v>602287.73160000006</v>
      </c>
    </row>
    <row r="1442" spans="1:21" x14ac:dyDescent="0.25">
      <c r="A1442" s="192" t="s">
        <v>662</v>
      </c>
      <c r="B1442" s="192" t="s">
        <v>302</v>
      </c>
      <c r="C1442" s="192" t="s">
        <v>306</v>
      </c>
      <c r="D1442" s="192" t="s">
        <v>468</v>
      </c>
      <c r="E1442" s="192" t="s">
        <v>307</v>
      </c>
      <c r="F1442" s="192" t="s">
        <v>654</v>
      </c>
      <c r="G1442" s="192" t="s">
        <v>56</v>
      </c>
      <c r="H1442" s="193">
        <v>115415.2674</v>
      </c>
      <c r="I1442" s="193">
        <v>201976.71789999999</v>
      </c>
      <c r="J1442" s="193">
        <v>149757.59099999999</v>
      </c>
      <c r="K1442" s="193">
        <v>262075.7844</v>
      </c>
      <c r="L1442" s="193">
        <v>179559.48319999999</v>
      </c>
      <c r="M1442" s="193">
        <v>314229.0956</v>
      </c>
      <c r="N1442" s="193">
        <v>214721.03810000001</v>
      </c>
      <c r="O1442" s="193">
        <v>375761.81660000002</v>
      </c>
      <c r="P1442" s="193">
        <v>253312.36079999999</v>
      </c>
      <c r="Q1442" s="193">
        <v>443296.63150000002</v>
      </c>
      <c r="R1442" s="193">
        <v>277847.73670000001</v>
      </c>
      <c r="S1442" s="193">
        <v>486233.5392</v>
      </c>
      <c r="T1442" s="193">
        <v>300083.74619999999</v>
      </c>
      <c r="U1442" s="193">
        <v>525146.55590000004</v>
      </c>
    </row>
    <row r="1443" spans="1:21" x14ac:dyDescent="0.25">
      <c r="A1443" s="192" t="s">
        <v>662</v>
      </c>
      <c r="B1443" s="192" t="s">
        <v>302</v>
      </c>
      <c r="C1443" s="192" t="s">
        <v>306</v>
      </c>
      <c r="D1443" s="192" t="s">
        <v>468</v>
      </c>
      <c r="E1443" s="192" t="s">
        <v>307</v>
      </c>
      <c r="F1443" s="192" t="s">
        <v>655</v>
      </c>
      <c r="G1443" s="192" t="s">
        <v>5</v>
      </c>
      <c r="H1443" s="193">
        <v>99705.238899999997</v>
      </c>
      <c r="I1443" s="193">
        <v>174484.16819999999</v>
      </c>
      <c r="J1443" s="193">
        <v>130998.56200000001</v>
      </c>
      <c r="K1443" s="193">
        <v>229247.4834</v>
      </c>
      <c r="L1443" s="193">
        <v>159600.03099999999</v>
      </c>
      <c r="M1443" s="193">
        <v>279300.05430000002</v>
      </c>
      <c r="N1443" s="193">
        <v>196427.3224</v>
      </c>
      <c r="O1443" s="193">
        <v>343747.81410000002</v>
      </c>
      <c r="P1443" s="193">
        <v>234003.12779999999</v>
      </c>
      <c r="Q1443" s="193">
        <v>409505.47379999998</v>
      </c>
      <c r="R1443" s="193">
        <v>258580.19190000001</v>
      </c>
      <c r="S1443" s="193">
        <v>452515.3358</v>
      </c>
      <c r="T1443" s="193">
        <v>281159.84149999998</v>
      </c>
      <c r="U1443" s="193">
        <v>492029.72259999998</v>
      </c>
    </row>
    <row r="1444" spans="1:21" x14ac:dyDescent="0.25">
      <c r="A1444" s="192" t="s">
        <v>662</v>
      </c>
      <c r="B1444" s="192" t="s">
        <v>302</v>
      </c>
      <c r="C1444" s="192" t="s">
        <v>306</v>
      </c>
      <c r="D1444" s="192" t="s">
        <v>468</v>
      </c>
      <c r="E1444" s="192" t="s">
        <v>307</v>
      </c>
      <c r="F1444" s="192" t="s">
        <v>656</v>
      </c>
      <c r="G1444" s="192" t="s">
        <v>6</v>
      </c>
      <c r="H1444" s="193">
        <v>89991.851599999995</v>
      </c>
      <c r="I1444" s="193">
        <v>157485.74050000001</v>
      </c>
      <c r="J1444" s="193">
        <v>122254.1295</v>
      </c>
      <c r="K1444" s="193">
        <v>213944.72659999999</v>
      </c>
      <c r="L1444" s="193">
        <v>154427.7236</v>
      </c>
      <c r="M1444" s="193">
        <v>270248.51630000002</v>
      </c>
      <c r="N1444" s="193">
        <v>203137.96739999999</v>
      </c>
      <c r="O1444" s="193">
        <v>355491.44290000002</v>
      </c>
      <c r="P1444" s="193">
        <v>251329.64920000001</v>
      </c>
      <c r="Q1444" s="193">
        <v>439826.886</v>
      </c>
      <c r="R1444" s="193">
        <v>282881.25699999998</v>
      </c>
      <c r="S1444" s="193">
        <v>495042.1997</v>
      </c>
      <c r="T1444" s="193">
        <v>313971.92070000002</v>
      </c>
      <c r="U1444" s="193">
        <v>549450.86140000005</v>
      </c>
    </row>
    <row r="1445" spans="1:21" x14ac:dyDescent="0.25">
      <c r="A1445" s="192" t="s">
        <v>662</v>
      </c>
      <c r="B1445" s="192" t="s">
        <v>302</v>
      </c>
      <c r="C1445" s="192" t="s">
        <v>306</v>
      </c>
      <c r="D1445" s="192" t="s">
        <v>468</v>
      </c>
      <c r="E1445" s="192" t="s">
        <v>307</v>
      </c>
      <c r="F1445" s="192" t="s">
        <v>657</v>
      </c>
      <c r="G1445" s="192" t="s">
        <v>4</v>
      </c>
      <c r="H1445" s="193">
        <v>101828.27589999999</v>
      </c>
      <c r="I1445" s="193">
        <v>162925.24400000001</v>
      </c>
      <c r="J1445" s="193">
        <v>142559.5863</v>
      </c>
      <c r="K1445" s="193">
        <v>228095.34150000001</v>
      </c>
      <c r="L1445" s="193">
        <v>183290.89679999999</v>
      </c>
      <c r="M1445" s="193">
        <v>293265.43910000002</v>
      </c>
      <c r="N1445" s="193">
        <v>244387.86230000001</v>
      </c>
      <c r="O1445" s="193">
        <v>391020.58559999999</v>
      </c>
      <c r="P1445" s="193">
        <v>305484.82789999997</v>
      </c>
      <c r="Q1445" s="193">
        <v>488775.73180000001</v>
      </c>
      <c r="R1445" s="193">
        <v>346216.13829999999</v>
      </c>
      <c r="S1445" s="193">
        <v>553945.82949999999</v>
      </c>
      <c r="T1445" s="193">
        <v>386947.4486</v>
      </c>
      <c r="U1445" s="193">
        <v>619115.92700000003</v>
      </c>
    </row>
    <row r="1446" spans="1:21" x14ac:dyDescent="0.25">
      <c r="A1446" s="192" t="s">
        <v>662</v>
      </c>
      <c r="B1446" s="192" t="s">
        <v>302</v>
      </c>
      <c r="C1446" s="192" t="s">
        <v>306</v>
      </c>
      <c r="D1446" s="192" t="s">
        <v>468</v>
      </c>
      <c r="E1446" s="192" t="s">
        <v>610</v>
      </c>
      <c r="F1446" s="192" t="s">
        <v>654</v>
      </c>
      <c r="G1446" s="192" t="s">
        <v>56</v>
      </c>
      <c r="H1446" s="193">
        <v>114921.0485</v>
      </c>
      <c r="I1446" s="193">
        <v>201111.83489999999</v>
      </c>
      <c r="J1446" s="193">
        <v>149209.03580000001</v>
      </c>
      <c r="K1446" s="193">
        <v>261115.8125</v>
      </c>
      <c r="L1446" s="193">
        <v>178962.96040000001</v>
      </c>
      <c r="M1446" s="193">
        <v>313185.18070000003</v>
      </c>
      <c r="N1446" s="193">
        <v>214099.53469999999</v>
      </c>
      <c r="O1446" s="193">
        <v>374674.18569999997</v>
      </c>
      <c r="P1446" s="193">
        <v>252658.21</v>
      </c>
      <c r="Q1446" s="193">
        <v>442151.86749999999</v>
      </c>
      <c r="R1446" s="193">
        <v>277164.70919999998</v>
      </c>
      <c r="S1446" s="193">
        <v>485038.24109999998</v>
      </c>
      <c r="T1446" s="193">
        <v>299433.36489999999</v>
      </c>
      <c r="U1446" s="193">
        <v>524008.3885</v>
      </c>
    </row>
    <row r="1447" spans="1:21" x14ac:dyDescent="0.25">
      <c r="A1447" s="192" t="s">
        <v>662</v>
      </c>
      <c r="B1447" s="192" t="s">
        <v>302</v>
      </c>
      <c r="C1447" s="192" t="s">
        <v>306</v>
      </c>
      <c r="D1447" s="192" t="s">
        <v>468</v>
      </c>
      <c r="E1447" s="192" t="s">
        <v>610</v>
      </c>
      <c r="F1447" s="192" t="s">
        <v>655</v>
      </c>
      <c r="G1447" s="192" t="s">
        <v>5</v>
      </c>
      <c r="H1447" s="193">
        <v>98887.102199999994</v>
      </c>
      <c r="I1447" s="193">
        <v>173052.4289</v>
      </c>
      <c r="J1447" s="193">
        <v>130063.22289999999</v>
      </c>
      <c r="K1447" s="193">
        <v>227610.64</v>
      </c>
      <c r="L1447" s="193">
        <v>158591.97349999999</v>
      </c>
      <c r="M1447" s="193">
        <v>277535.95370000001</v>
      </c>
      <c r="N1447" s="193">
        <v>195428.62940000001</v>
      </c>
      <c r="O1447" s="193">
        <v>342000.10139999999</v>
      </c>
      <c r="P1447" s="193">
        <v>232950.84890000001</v>
      </c>
      <c r="Q1447" s="193">
        <v>407663.98550000001</v>
      </c>
      <c r="R1447" s="193">
        <v>257479.4345</v>
      </c>
      <c r="S1447" s="193">
        <v>450589.01020000002</v>
      </c>
      <c r="T1447" s="193">
        <v>280053.4155</v>
      </c>
      <c r="U1447" s="193">
        <v>490093.47720000002</v>
      </c>
    </row>
    <row r="1448" spans="1:21" x14ac:dyDescent="0.25">
      <c r="A1448" s="192" t="s">
        <v>662</v>
      </c>
      <c r="B1448" s="192" t="s">
        <v>302</v>
      </c>
      <c r="C1448" s="192" t="s">
        <v>306</v>
      </c>
      <c r="D1448" s="192" t="s">
        <v>468</v>
      </c>
      <c r="E1448" s="192" t="s">
        <v>610</v>
      </c>
      <c r="F1448" s="192" t="s">
        <v>656</v>
      </c>
      <c r="G1448" s="192" t="s">
        <v>6</v>
      </c>
      <c r="H1448" s="193">
        <v>88800.7065</v>
      </c>
      <c r="I1448" s="193">
        <v>155401.23639999999</v>
      </c>
      <c r="J1448" s="193">
        <v>120509.52710000001</v>
      </c>
      <c r="K1448" s="193">
        <v>210891.67249999999</v>
      </c>
      <c r="L1448" s="193">
        <v>152127.83549999999</v>
      </c>
      <c r="M1448" s="193">
        <v>266223.7121</v>
      </c>
      <c r="N1448" s="193">
        <v>200014.42600000001</v>
      </c>
      <c r="O1448" s="193">
        <v>350025.24550000002</v>
      </c>
      <c r="P1448" s="193">
        <v>247371.76250000001</v>
      </c>
      <c r="Q1448" s="193">
        <v>432900.58429999999</v>
      </c>
      <c r="R1448" s="193">
        <v>278355.26010000001</v>
      </c>
      <c r="S1448" s="193">
        <v>487121.70510000002</v>
      </c>
      <c r="T1448" s="193">
        <v>308868.30969999998</v>
      </c>
      <c r="U1448" s="193">
        <v>540519.54189999995</v>
      </c>
    </row>
    <row r="1449" spans="1:21" x14ac:dyDescent="0.25">
      <c r="A1449" s="192" t="s">
        <v>662</v>
      </c>
      <c r="B1449" s="192" t="s">
        <v>302</v>
      </c>
      <c r="C1449" s="192" t="s">
        <v>306</v>
      </c>
      <c r="D1449" s="192" t="s">
        <v>468</v>
      </c>
      <c r="E1449" s="192" t="s">
        <v>610</v>
      </c>
      <c r="F1449" s="192" t="s">
        <v>657</v>
      </c>
      <c r="G1449" s="192" t="s">
        <v>4</v>
      </c>
      <c r="H1449" s="193">
        <v>101382.45450000001</v>
      </c>
      <c r="I1449" s="193">
        <v>162211.92970000001</v>
      </c>
      <c r="J1449" s="193">
        <v>141935.4362</v>
      </c>
      <c r="K1449" s="193">
        <v>227096.70139999999</v>
      </c>
      <c r="L1449" s="193">
        <v>182488.41819999999</v>
      </c>
      <c r="M1449" s="193">
        <v>291981.47330000001</v>
      </c>
      <c r="N1449" s="193">
        <v>243317.89079999999</v>
      </c>
      <c r="O1449" s="193">
        <v>389308.6311</v>
      </c>
      <c r="P1449" s="193">
        <v>304147.36349999998</v>
      </c>
      <c r="Q1449" s="193">
        <v>486635.78879999998</v>
      </c>
      <c r="R1449" s="193">
        <v>344700.34529999999</v>
      </c>
      <c r="S1449" s="193">
        <v>551520.56070000003</v>
      </c>
      <c r="T1449" s="193">
        <v>385253.32709999999</v>
      </c>
      <c r="U1449" s="193">
        <v>616405.33250000002</v>
      </c>
    </row>
    <row r="1450" spans="1:21" x14ac:dyDescent="0.25">
      <c r="A1450" s="192" t="s">
        <v>662</v>
      </c>
      <c r="B1450" s="192" t="s">
        <v>302</v>
      </c>
      <c r="C1450" s="192" t="s">
        <v>306</v>
      </c>
      <c r="D1450" s="192" t="s">
        <v>468</v>
      </c>
      <c r="E1450" s="192" t="s">
        <v>308</v>
      </c>
      <c r="F1450" s="192" t="s">
        <v>654</v>
      </c>
      <c r="G1450" s="192" t="s">
        <v>56</v>
      </c>
      <c r="H1450" s="193">
        <v>114818.33040000001</v>
      </c>
      <c r="I1450" s="193">
        <v>200932.07829999999</v>
      </c>
      <c r="J1450" s="193">
        <v>149002.29180000001</v>
      </c>
      <c r="K1450" s="193">
        <v>260754.01070000001</v>
      </c>
      <c r="L1450" s="193">
        <v>178666.58960000001</v>
      </c>
      <c r="M1450" s="193">
        <v>312666.5318</v>
      </c>
      <c r="N1450" s="193">
        <v>213672.37109999999</v>
      </c>
      <c r="O1450" s="193">
        <v>373926.64939999999</v>
      </c>
      <c r="P1450" s="193">
        <v>252091.63949999999</v>
      </c>
      <c r="Q1450" s="193">
        <v>441160.36910000001</v>
      </c>
      <c r="R1450" s="193">
        <v>276515.94099999999</v>
      </c>
      <c r="S1450" s="193">
        <v>483902.89669999998</v>
      </c>
      <c r="T1450" s="193">
        <v>298663.50229999999</v>
      </c>
      <c r="U1450" s="193">
        <v>522661.12900000002</v>
      </c>
    </row>
    <row r="1451" spans="1:21" x14ac:dyDescent="0.25">
      <c r="A1451" s="192" t="s">
        <v>662</v>
      </c>
      <c r="B1451" s="192" t="s">
        <v>302</v>
      </c>
      <c r="C1451" s="192" t="s">
        <v>306</v>
      </c>
      <c r="D1451" s="192" t="s">
        <v>468</v>
      </c>
      <c r="E1451" s="192" t="s">
        <v>308</v>
      </c>
      <c r="F1451" s="192" t="s">
        <v>655</v>
      </c>
      <c r="G1451" s="192" t="s">
        <v>5</v>
      </c>
      <c r="H1451" s="193">
        <v>99108.301999999996</v>
      </c>
      <c r="I1451" s="193">
        <v>173439.52849999999</v>
      </c>
      <c r="J1451" s="193">
        <v>130243.26270000001</v>
      </c>
      <c r="K1451" s="193">
        <v>227925.70980000001</v>
      </c>
      <c r="L1451" s="193">
        <v>158707.13740000001</v>
      </c>
      <c r="M1451" s="193">
        <v>277737.49040000001</v>
      </c>
      <c r="N1451" s="193">
        <v>195378.65530000001</v>
      </c>
      <c r="O1451" s="193">
        <v>341912.64689999999</v>
      </c>
      <c r="P1451" s="193">
        <v>232782.40650000001</v>
      </c>
      <c r="Q1451" s="193">
        <v>407369.21139999997</v>
      </c>
      <c r="R1451" s="193">
        <v>257244.14610000001</v>
      </c>
      <c r="S1451" s="193">
        <v>450177.25579999998</v>
      </c>
      <c r="T1451" s="193">
        <v>279725.91759999999</v>
      </c>
      <c r="U1451" s="193">
        <v>489520.35570000001</v>
      </c>
    </row>
    <row r="1452" spans="1:21" x14ac:dyDescent="0.25">
      <c r="A1452" s="192" t="s">
        <v>662</v>
      </c>
      <c r="B1452" s="192" t="s">
        <v>302</v>
      </c>
      <c r="C1452" s="192" t="s">
        <v>306</v>
      </c>
      <c r="D1452" s="192" t="s">
        <v>468</v>
      </c>
      <c r="E1452" s="192" t="s">
        <v>308</v>
      </c>
      <c r="F1452" s="192" t="s">
        <v>656</v>
      </c>
      <c r="G1452" s="192" t="s">
        <v>6</v>
      </c>
      <c r="H1452" s="193">
        <v>89359.036600000007</v>
      </c>
      <c r="I1452" s="193">
        <v>156378.31419999999</v>
      </c>
      <c r="J1452" s="193">
        <v>121368.1885</v>
      </c>
      <c r="K1452" s="193">
        <v>212394.32990000001</v>
      </c>
      <c r="L1452" s="193">
        <v>153288.65659999999</v>
      </c>
      <c r="M1452" s="193">
        <v>268255.14909999998</v>
      </c>
      <c r="N1452" s="193">
        <v>201619.2113</v>
      </c>
      <c r="O1452" s="193">
        <v>352833.61989999999</v>
      </c>
      <c r="P1452" s="193">
        <v>249431.20420000001</v>
      </c>
      <c r="Q1452" s="193">
        <v>436504.60729999997</v>
      </c>
      <c r="R1452" s="193">
        <v>280729.68599999999</v>
      </c>
      <c r="S1452" s="193">
        <v>491276.95039999997</v>
      </c>
      <c r="T1452" s="193">
        <v>311567.22379999998</v>
      </c>
      <c r="U1452" s="193">
        <v>545242.64150000003</v>
      </c>
    </row>
    <row r="1453" spans="1:21" x14ac:dyDescent="0.25">
      <c r="A1453" s="192" t="s">
        <v>662</v>
      </c>
      <c r="B1453" s="192" t="s">
        <v>302</v>
      </c>
      <c r="C1453" s="192" t="s">
        <v>306</v>
      </c>
      <c r="D1453" s="192" t="s">
        <v>468</v>
      </c>
      <c r="E1453" s="192" t="s">
        <v>308</v>
      </c>
      <c r="F1453" s="192" t="s">
        <v>657</v>
      </c>
      <c r="G1453" s="192" t="s">
        <v>4</v>
      </c>
      <c r="H1453" s="193">
        <v>101299.5799</v>
      </c>
      <c r="I1453" s="193">
        <v>162079.33040000001</v>
      </c>
      <c r="J1453" s="193">
        <v>141819.41190000001</v>
      </c>
      <c r="K1453" s="193">
        <v>226911.0624</v>
      </c>
      <c r="L1453" s="193">
        <v>182339.2439</v>
      </c>
      <c r="M1453" s="193">
        <v>291742.79460000002</v>
      </c>
      <c r="N1453" s="193">
        <v>243118.99179999999</v>
      </c>
      <c r="O1453" s="193">
        <v>388990.39289999998</v>
      </c>
      <c r="P1453" s="193">
        <v>303898.73989999999</v>
      </c>
      <c r="Q1453" s="193">
        <v>486237.99099999998</v>
      </c>
      <c r="R1453" s="193">
        <v>344418.57179999998</v>
      </c>
      <c r="S1453" s="193">
        <v>551069.72309999994</v>
      </c>
      <c r="T1453" s="193">
        <v>384938.40379999997</v>
      </c>
      <c r="U1453" s="193">
        <v>615901.45519999997</v>
      </c>
    </row>
    <row r="1454" spans="1:21" x14ac:dyDescent="0.25">
      <c r="A1454" s="192" t="s">
        <v>662</v>
      </c>
      <c r="B1454" s="192" t="s">
        <v>302</v>
      </c>
      <c r="C1454" s="192" t="s">
        <v>306</v>
      </c>
      <c r="D1454" s="192" t="s">
        <v>468</v>
      </c>
      <c r="E1454" s="192" t="s">
        <v>309</v>
      </c>
      <c r="F1454" s="192" t="s">
        <v>654</v>
      </c>
      <c r="G1454" s="192" t="s">
        <v>56</v>
      </c>
      <c r="H1454" s="193">
        <v>113624.4566</v>
      </c>
      <c r="I1454" s="193">
        <v>198842.7991</v>
      </c>
      <c r="J1454" s="193">
        <v>147491.69330000001</v>
      </c>
      <c r="K1454" s="193">
        <v>258110.4632</v>
      </c>
      <c r="L1454" s="193">
        <v>176880.80230000001</v>
      </c>
      <c r="M1454" s="193">
        <v>309541.40399999998</v>
      </c>
      <c r="N1454" s="193">
        <v>211575.03709999999</v>
      </c>
      <c r="O1454" s="193">
        <v>370256.3149</v>
      </c>
      <c r="P1454" s="193">
        <v>249650.19690000001</v>
      </c>
      <c r="Q1454" s="193">
        <v>436887.84450000001</v>
      </c>
      <c r="R1454" s="193">
        <v>273852.34950000001</v>
      </c>
      <c r="S1454" s="193">
        <v>479241.6116</v>
      </c>
      <c r="T1454" s="193">
        <v>295823.01459999999</v>
      </c>
      <c r="U1454" s="193">
        <v>517690.27539999998</v>
      </c>
    </row>
    <row r="1455" spans="1:21" x14ac:dyDescent="0.25">
      <c r="A1455" s="192" t="s">
        <v>662</v>
      </c>
      <c r="B1455" s="192" t="s">
        <v>302</v>
      </c>
      <c r="C1455" s="192" t="s">
        <v>306</v>
      </c>
      <c r="D1455" s="192" t="s">
        <v>468</v>
      </c>
      <c r="E1455" s="192" t="s">
        <v>309</v>
      </c>
      <c r="F1455" s="192" t="s">
        <v>655</v>
      </c>
      <c r="G1455" s="192" t="s">
        <v>5</v>
      </c>
      <c r="H1455" s="193">
        <v>97914.428199999995</v>
      </c>
      <c r="I1455" s="193">
        <v>171350.24919999999</v>
      </c>
      <c r="J1455" s="193">
        <v>128732.6642</v>
      </c>
      <c r="K1455" s="193">
        <v>225282.16219999999</v>
      </c>
      <c r="L1455" s="193">
        <v>156921.35010000001</v>
      </c>
      <c r="M1455" s="193">
        <v>274612.3627</v>
      </c>
      <c r="N1455" s="193">
        <v>193281.32139999999</v>
      </c>
      <c r="O1455" s="193">
        <v>338242.3124</v>
      </c>
      <c r="P1455" s="193">
        <v>230340.9639</v>
      </c>
      <c r="Q1455" s="193">
        <v>403096.68670000002</v>
      </c>
      <c r="R1455" s="193">
        <v>254572.05470000001</v>
      </c>
      <c r="S1455" s="193">
        <v>445501.09570000001</v>
      </c>
      <c r="T1455" s="193">
        <v>276858.0698</v>
      </c>
      <c r="U1455" s="193">
        <v>484501.62219999998</v>
      </c>
    </row>
    <row r="1456" spans="1:21" x14ac:dyDescent="0.25">
      <c r="A1456" s="192" t="s">
        <v>662</v>
      </c>
      <c r="B1456" s="192" t="s">
        <v>302</v>
      </c>
      <c r="C1456" s="192" t="s">
        <v>306</v>
      </c>
      <c r="D1456" s="192" t="s">
        <v>468</v>
      </c>
      <c r="E1456" s="192" t="s">
        <v>309</v>
      </c>
      <c r="F1456" s="192" t="s">
        <v>656</v>
      </c>
      <c r="G1456" s="192" t="s">
        <v>6</v>
      </c>
      <c r="H1456" s="193">
        <v>88093.406600000002</v>
      </c>
      <c r="I1456" s="193">
        <v>154163.46170000001</v>
      </c>
      <c r="J1456" s="193">
        <v>119596.30650000001</v>
      </c>
      <c r="K1456" s="193">
        <v>209293.53630000001</v>
      </c>
      <c r="L1456" s="193">
        <v>151010.52249999999</v>
      </c>
      <c r="M1456" s="193">
        <v>264268.41450000001</v>
      </c>
      <c r="N1456" s="193">
        <v>198581.69930000001</v>
      </c>
      <c r="O1456" s="193">
        <v>347517.97389999998</v>
      </c>
      <c r="P1456" s="193">
        <v>245634.31409999999</v>
      </c>
      <c r="Q1456" s="193">
        <v>429860.04969999997</v>
      </c>
      <c r="R1456" s="193">
        <v>276426.54389999999</v>
      </c>
      <c r="S1456" s="193">
        <v>483746.45179999998</v>
      </c>
      <c r="T1456" s="193">
        <v>306757.8297</v>
      </c>
      <c r="U1456" s="193">
        <v>536826.20189999999</v>
      </c>
    </row>
    <row r="1457" spans="1:21" x14ac:dyDescent="0.25">
      <c r="A1457" s="192" t="s">
        <v>662</v>
      </c>
      <c r="B1457" s="192" t="s">
        <v>302</v>
      </c>
      <c r="C1457" s="192" t="s">
        <v>306</v>
      </c>
      <c r="D1457" s="192" t="s">
        <v>468</v>
      </c>
      <c r="E1457" s="192" t="s">
        <v>309</v>
      </c>
      <c r="F1457" s="192" t="s">
        <v>657</v>
      </c>
      <c r="G1457" s="192" t="s">
        <v>4</v>
      </c>
      <c r="H1457" s="193">
        <v>100242.18799999999</v>
      </c>
      <c r="I1457" s="193">
        <v>160387.5031</v>
      </c>
      <c r="J1457" s="193">
        <v>140339.06299999999</v>
      </c>
      <c r="K1457" s="193">
        <v>224542.5042</v>
      </c>
      <c r="L1457" s="193">
        <v>180435.93830000001</v>
      </c>
      <c r="M1457" s="193">
        <v>288697.50559999997</v>
      </c>
      <c r="N1457" s="193">
        <v>240581.25099999999</v>
      </c>
      <c r="O1457" s="193">
        <v>384930.0074</v>
      </c>
      <c r="P1457" s="193">
        <v>300726.5638</v>
      </c>
      <c r="Q1457" s="193">
        <v>481162.50919999997</v>
      </c>
      <c r="R1457" s="193">
        <v>340823.43890000001</v>
      </c>
      <c r="S1457" s="193">
        <v>545317.51049999997</v>
      </c>
      <c r="T1457" s="193">
        <v>380920.31410000002</v>
      </c>
      <c r="U1457" s="193">
        <v>609472.51170000003</v>
      </c>
    </row>
    <row r="1458" spans="1:21" x14ac:dyDescent="0.25">
      <c r="A1458" s="192" t="s">
        <v>662</v>
      </c>
      <c r="B1458" s="192" t="s">
        <v>302</v>
      </c>
      <c r="C1458" s="192" t="s">
        <v>306</v>
      </c>
      <c r="D1458" s="192" t="s">
        <v>468</v>
      </c>
      <c r="E1458" s="192" t="s">
        <v>310</v>
      </c>
      <c r="F1458" s="192" t="s">
        <v>654</v>
      </c>
      <c r="G1458" s="192" t="s">
        <v>56</v>
      </c>
      <c r="H1458" s="193">
        <v>113675.81200000001</v>
      </c>
      <c r="I1458" s="193">
        <v>198932.67110000001</v>
      </c>
      <c r="J1458" s="193">
        <v>147595.0607</v>
      </c>
      <c r="K1458" s="193">
        <v>258291.35630000001</v>
      </c>
      <c r="L1458" s="193">
        <v>177028.98240000001</v>
      </c>
      <c r="M1458" s="193">
        <v>309800.71919999999</v>
      </c>
      <c r="N1458" s="193">
        <v>211788.61259999999</v>
      </c>
      <c r="O1458" s="193">
        <v>370630.07209999999</v>
      </c>
      <c r="P1458" s="193">
        <v>249933.4748</v>
      </c>
      <c r="Q1458" s="193">
        <v>437383.5809</v>
      </c>
      <c r="R1458" s="193">
        <v>274176.72570000001</v>
      </c>
      <c r="S1458" s="193">
        <v>479809.26990000001</v>
      </c>
      <c r="T1458" s="193">
        <v>296207.9374</v>
      </c>
      <c r="U1458" s="193">
        <v>518363.89039999997</v>
      </c>
    </row>
    <row r="1459" spans="1:21" x14ac:dyDescent="0.25">
      <c r="A1459" s="192" t="s">
        <v>662</v>
      </c>
      <c r="B1459" s="192" t="s">
        <v>302</v>
      </c>
      <c r="C1459" s="192" t="s">
        <v>306</v>
      </c>
      <c r="D1459" s="192" t="s">
        <v>468</v>
      </c>
      <c r="E1459" s="192" t="s">
        <v>310</v>
      </c>
      <c r="F1459" s="192" t="s">
        <v>655</v>
      </c>
      <c r="G1459" s="192" t="s">
        <v>5</v>
      </c>
      <c r="H1459" s="193">
        <v>97803.824699999997</v>
      </c>
      <c r="I1459" s="193">
        <v>171156.69330000001</v>
      </c>
      <c r="J1459" s="193">
        <v>128642.6398</v>
      </c>
      <c r="K1459" s="193">
        <v>225124.61960000001</v>
      </c>
      <c r="L1459" s="193">
        <v>156863.7629</v>
      </c>
      <c r="M1459" s="193">
        <v>274511.58500000002</v>
      </c>
      <c r="N1459" s="193">
        <v>193306.3021</v>
      </c>
      <c r="O1459" s="193">
        <v>338286.02860000002</v>
      </c>
      <c r="P1459" s="193">
        <v>230425.1778</v>
      </c>
      <c r="Q1459" s="193">
        <v>403244.06109999999</v>
      </c>
      <c r="R1459" s="193">
        <v>254689.69089999999</v>
      </c>
      <c r="S1459" s="193">
        <v>445706.95909999998</v>
      </c>
      <c r="T1459" s="193">
        <v>277021.81020000001</v>
      </c>
      <c r="U1459" s="193">
        <v>484788.1679</v>
      </c>
    </row>
    <row r="1460" spans="1:21" x14ac:dyDescent="0.25">
      <c r="A1460" s="192" t="s">
        <v>662</v>
      </c>
      <c r="B1460" s="192" t="s">
        <v>302</v>
      </c>
      <c r="C1460" s="192" t="s">
        <v>306</v>
      </c>
      <c r="D1460" s="192" t="s">
        <v>468</v>
      </c>
      <c r="E1460" s="192" t="s">
        <v>310</v>
      </c>
      <c r="F1460" s="192" t="s">
        <v>656</v>
      </c>
      <c r="G1460" s="192" t="s">
        <v>6</v>
      </c>
      <c r="H1460" s="193">
        <v>87814.237800000003</v>
      </c>
      <c r="I1460" s="193">
        <v>153674.91620000001</v>
      </c>
      <c r="J1460" s="193">
        <v>119166.9705</v>
      </c>
      <c r="K1460" s="193">
        <v>208542.19839999999</v>
      </c>
      <c r="L1460" s="193">
        <v>150430.10519999999</v>
      </c>
      <c r="M1460" s="193">
        <v>263252.68420000002</v>
      </c>
      <c r="N1460" s="193">
        <v>197779.29759999999</v>
      </c>
      <c r="O1460" s="193">
        <v>346113.7708</v>
      </c>
      <c r="P1460" s="193">
        <v>244604.58189999999</v>
      </c>
      <c r="Q1460" s="193">
        <v>428058.0184</v>
      </c>
      <c r="R1460" s="193">
        <v>275239.31809999997</v>
      </c>
      <c r="S1460" s="193">
        <v>481668.80670000002</v>
      </c>
      <c r="T1460" s="193">
        <v>305408.35830000002</v>
      </c>
      <c r="U1460" s="193">
        <v>534464.62699999998</v>
      </c>
    </row>
    <row r="1461" spans="1:21" x14ac:dyDescent="0.25">
      <c r="A1461" s="192" t="s">
        <v>662</v>
      </c>
      <c r="B1461" s="192" t="s">
        <v>302</v>
      </c>
      <c r="C1461" s="192" t="s">
        <v>306</v>
      </c>
      <c r="D1461" s="192" t="s">
        <v>468</v>
      </c>
      <c r="E1461" s="192" t="s">
        <v>310</v>
      </c>
      <c r="F1461" s="192" t="s">
        <v>657</v>
      </c>
      <c r="G1461" s="192" t="s">
        <v>4</v>
      </c>
      <c r="H1461" s="193">
        <v>100283.62209999999</v>
      </c>
      <c r="I1461" s="193">
        <v>160453.7977</v>
      </c>
      <c r="J1461" s="193">
        <v>140397.07079999999</v>
      </c>
      <c r="K1461" s="193">
        <v>224635.3167</v>
      </c>
      <c r="L1461" s="193">
        <v>180510.5197</v>
      </c>
      <c r="M1461" s="193">
        <v>288816.8358</v>
      </c>
      <c r="N1461" s="193">
        <v>240680.69289999999</v>
      </c>
      <c r="O1461" s="193">
        <v>385089.11440000002</v>
      </c>
      <c r="P1461" s="193">
        <v>300850.86619999999</v>
      </c>
      <c r="Q1461" s="193">
        <v>481361.39299999998</v>
      </c>
      <c r="R1461" s="193">
        <v>340964.315</v>
      </c>
      <c r="S1461" s="193">
        <v>545542.91209999996</v>
      </c>
      <c r="T1461" s="193">
        <v>381077.76380000002</v>
      </c>
      <c r="U1461" s="193">
        <v>609724.43110000005</v>
      </c>
    </row>
    <row r="1462" spans="1:21" x14ac:dyDescent="0.25">
      <c r="A1462" s="192" t="s">
        <v>662</v>
      </c>
      <c r="B1462" s="192" t="s">
        <v>302</v>
      </c>
      <c r="C1462" s="192" t="s">
        <v>311</v>
      </c>
      <c r="D1462" s="192" t="s">
        <v>469</v>
      </c>
      <c r="E1462" s="192" t="s">
        <v>312</v>
      </c>
      <c r="F1462" s="192" t="s">
        <v>654</v>
      </c>
      <c r="G1462" s="192" t="s">
        <v>56</v>
      </c>
      <c r="H1462" s="193">
        <v>118554.02899999999</v>
      </c>
      <c r="I1462" s="193">
        <v>207469.5509</v>
      </c>
      <c r="J1462" s="193">
        <v>153844.20329999999</v>
      </c>
      <c r="K1462" s="193">
        <v>269227.35580000002</v>
      </c>
      <c r="L1462" s="193">
        <v>184468.50769999999</v>
      </c>
      <c r="M1462" s="193">
        <v>322819.8885</v>
      </c>
      <c r="N1462" s="193">
        <v>220605.11850000001</v>
      </c>
      <c r="O1462" s="193">
        <v>386058.95730000001</v>
      </c>
      <c r="P1462" s="193">
        <v>260265.82320000001</v>
      </c>
      <c r="Q1462" s="193">
        <v>455465.19069999998</v>
      </c>
      <c r="R1462" s="193">
        <v>285479.8676</v>
      </c>
      <c r="S1462" s="193">
        <v>499589.7684</v>
      </c>
      <c r="T1462" s="193">
        <v>308339.75959999999</v>
      </c>
      <c r="U1462" s="193">
        <v>539594.57920000004</v>
      </c>
    </row>
    <row r="1463" spans="1:21" x14ac:dyDescent="0.25">
      <c r="A1463" s="192" t="s">
        <v>662</v>
      </c>
      <c r="B1463" s="192" t="s">
        <v>302</v>
      </c>
      <c r="C1463" s="192" t="s">
        <v>311</v>
      </c>
      <c r="D1463" s="192" t="s">
        <v>469</v>
      </c>
      <c r="E1463" s="192" t="s">
        <v>312</v>
      </c>
      <c r="F1463" s="192" t="s">
        <v>655</v>
      </c>
      <c r="G1463" s="192" t="s">
        <v>5</v>
      </c>
      <c r="H1463" s="193">
        <v>102358.12390000001</v>
      </c>
      <c r="I1463" s="193">
        <v>179126.71679999999</v>
      </c>
      <c r="J1463" s="193">
        <v>134504.99859999999</v>
      </c>
      <c r="K1463" s="193">
        <v>235383.74770000001</v>
      </c>
      <c r="L1463" s="193">
        <v>163891.75349999999</v>
      </c>
      <c r="M1463" s="193">
        <v>286810.5686</v>
      </c>
      <c r="N1463" s="193">
        <v>201745.6183</v>
      </c>
      <c r="O1463" s="193">
        <v>353054.83199999999</v>
      </c>
      <c r="P1463" s="193">
        <v>240359.39799999999</v>
      </c>
      <c r="Q1463" s="193">
        <v>420628.94660000002</v>
      </c>
      <c r="R1463" s="193">
        <v>265613.3529</v>
      </c>
      <c r="S1463" s="193">
        <v>464823.3676</v>
      </c>
      <c r="T1463" s="193">
        <v>288820.70779999997</v>
      </c>
      <c r="U1463" s="193">
        <v>505436.23869999999</v>
      </c>
    </row>
    <row r="1464" spans="1:21" x14ac:dyDescent="0.25">
      <c r="A1464" s="192" t="s">
        <v>662</v>
      </c>
      <c r="B1464" s="192" t="s">
        <v>302</v>
      </c>
      <c r="C1464" s="192" t="s">
        <v>311</v>
      </c>
      <c r="D1464" s="192" t="s">
        <v>469</v>
      </c>
      <c r="E1464" s="192" t="s">
        <v>312</v>
      </c>
      <c r="F1464" s="192" t="s">
        <v>656</v>
      </c>
      <c r="G1464" s="192" t="s">
        <v>6</v>
      </c>
      <c r="H1464" s="193">
        <v>92318.431500000006</v>
      </c>
      <c r="I1464" s="193">
        <v>161557.25520000001</v>
      </c>
      <c r="J1464" s="193">
        <v>125395.8426</v>
      </c>
      <c r="K1464" s="193">
        <v>219442.72450000001</v>
      </c>
      <c r="L1464" s="193">
        <v>158381.82709999999</v>
      </c>
      <c r="M1464" s="193">
        <v>277168.1974</v>
      </c>
      <c r="N1464" s="193">
        <v>208324.56940000001</v>
      </c>
      <c r="O1464" s="193">
        <v>364567.99650000001</v>
      </c>
      <c r="P1464" s="193">
        <v>257732.71179999999</v>
      </c>
      <c r="Q1464" s="193">
        <v>451032.24560000002</v>
      </c>
      <c r="R1464" s="193">
        <v>290077.47330000001</v>
      </c>
      <c r="S1464" s="193">
        <v>507635.57829999999</v>
      </c>
      <c r="T1464" s="193">
        <v>321947.03480000002</v>
      </c>
      <c r="U1464" s="193">
        <v>563407.31099999999</v>
      </c>
    </row>
    <row r="1465" spans="1:21" x14ac:dyDescent="0.25">
      <c r="A1465" s="192" t="s">
        <v>662</v>
      </c>
      <c r="B1465" s="192" t="s">
        <v>302</v>
      </c>
      <c r="C1465" s="192" t="s">
        <v>311</v>
      </c>
      <c r="D1465" s="192" t="s">
        <v>469</v>
      </c>
      <c r="E1465" s="192" t="s">
        <v>312</v>
      </c>
      <c r="F1465" s="192" t="s">
        <v>657</v>
      </c>
      <c r="G1465" s="192" t="s">
        <v>4</v>
      </c>
      <c r="H1465" s="193">
        <v>104596.06789999999</v>
      </c>
      <c r="I1465" s="193">
        <v>167353.71100000001</v>
      </c>
      <c r="J1465" s="193">
        <v>146434.49489999999</v>
      </c>
      <c r="K1465" s="193">
        <v>234295.1954</v>
      </c>
      <c r="L1465" s="193">
        <v>188272.9221</v>
      </c>
      <c r="M1465" s="193">
        <v>301236.67989999999</v>
      </c>
      <c r="N1465" s="193">
        <v>251030.56280000001</v>
      </c>
      <c r="O1465" s="193">
        <v>401648.90649999998</v>
      </c>
      <c r="P1465" s="193">
        <v>313788.2035</v>
      </c>
      <c r="Q1465" s="193">
        <v>502061.13309999998</v>
      </c>
      <c r="R1465" s="193">
        <v>355626.63059999997</v>
      </c>
      <c r="S1465" s="193">
        <v>569002.61750000005</v>
      </c>
      <c r="T1465" s="193">
        <v>397465.0577</v>
      </c>
      <c r="U1465" s="193">
        <v>635944.10179999995</v>
      </c>
    </row>
    <row r="1466" spans="1:21" x14ac:dyDescent="0.25">
      <c r="A1466" s="192" t="s">
        <v>662</v>
      </c>
      <c r="B1466" s="192" t="s">
        <v>302</v>
      </c>
      <c r="C1466" s="192" t="s">
        <v>311</v>
      </c>
      <c r="D1466" s="192" t="s">
        <v>469</v>
      </c>
      <c r="E1466" s="192" t="s">
        <v>313</v>
      </c>
      <c r="F1466" s="192" t="s">
        <v>654</v>
      </c>
      <c r="G1466" s="192" t="s">
        <v>56</v>
      </c>
      <c r="H1466" s="193">
        <v>115466.62639999999</v>
      </c>
      <c r="I1466" s="193">
        <v>202066.5962</v>
      </c>
      <c r="J1466" s="193">
        <v>149860.96299999999</v>
      </c>
      <c r="K1466" s="193">
        <v>262256.68530000001</v>
      </c>
      <c r="L1466" s="193">
        <v>179707.66870000001</v>
      </c>
      <c r="M1466" s="193">
        <v>314488.42009999999</v>
      </c>
      <c r="N1466" s="193">
        <v>214934.61989999999</v>
      </c>
      <c r="O1466" s="193">
        <v>376135.58480000001</v>
      </c>
      <c r="P1466" s="193">
        <v>253595.64610000001</v>
      </c>
      <c r="Q1466" s="193">
        <v>443792.38069999998</v>
      </c>
      <c r="R1466" s="193">
        <v>278172.12079999998</v>
      </c>
      <c r="S1466" s="193">
        <v>486801.21139999997</v>
      </c>
      <c r="T1466" s="193">
        <v>300468.67749999999</v>
      </c>
      <c r="U1466" s="193">
        <v>525820.18559999997</v>
      </c>
    </row>
    <row r="1467" spans="1:21" x14ac:dyDescent="0.25">
      <c r="A1467" s="192" t="s">
        <v>662</v>
      </c>
      <c r="B1467" s="192" t="s">
        <v>302</v>
      </c>
      <c r="C1467" s="192" t="s">
        <v>311</v>
      </c>
      <c r="D1467" s="192" t="s">
        <v>469</v>
      </c>
      <c r="E1467" s="192" t="s">
        <v>313</v>
      </c>
      <c r="F1467" s="192" t="s">
        <v>655</v>
      </c>
      <c r="G1467" s="192" t="s">
        <v>5</v>
      </c>
      <c r="H1467" s="193">
        <v>99594.638999999996</v>
      </c>
      <c r="I1467" s="193">
        <v>174290.61840000001</v>
      </c>
      <c r="J1467" s="193">
        <v>130908.54210000001</v>
      </c>
      <c r="K1467" s="193">
        <v>229089.94870000001</v>
      </c>
      <c r="L1467" s="193">
        <v>159542.4492</v>
      </c>
      <c r="M1467" s="193">
        <v>279199.28590000002</v>
      </c>
      <c r="N1467" s="193">
        <v>196452.30929999999</v>
      </c>
      <c r="O1467" s="193">
        <v>343791.54139999999</v>
      </c>
      <c r="P1467" s="193">
        <v>234087.34899999999</v>
      </c>
      <c r="Q1467" s="193">
        <v>409652.86080000002</v>
      </c>
      <c r="R1467" s="193">
        <v>258697.83609999999</v>
      </c>
      <c r="S1467" s="193">
        <v>452721.21309999999</v>
      </c>
      <c r="T1467" s="193">
        <v>281323.59049999999</v>
      </c>
      <c r="U1467" s="193">
        <v>492316.28330000001</v>
      </c>
    </row>
    <row r="1468" spans="1:21" x14ac:dyDescent="0.25">
      <c r="A1468" s="192" t="s">
        <v>662</v>
      </c>
      <c r="B1468" s="192" t="s">
        <v>302</v>
      </c>
      <c r="C1468" s="192" t="s">
        <v>311</v>
      </c>
      <c r="D1468" s="192" t="s">
        <v>469</v>
      </c>
      <c r="E1468" s="192" t="s">
        <v>313</v>
      </c>
      <c r="F1468" s="192" t="s">
        <v>656</v>
      </c>
      <c r="G1468" s="192" t="s">
        <v>6</v>
      </c>
      <c r="H1468" s="193">
        <v>89712.686600000001</v>
      </c>
      <c r="I1468" s="193">
        <v>156997.2016</v>
      </c>
      <c r="J1468" s="193">
        <v>121824.7988</v>
      </c>
      <c r="K1468" s="193">
        <v>213193.39799999999</v>
      </c>
      <c r="L1468" s="193">
        <v>153847.3131</v>
      </c>
      <c r="M1468" s="193">
        <v>269232.79790000001</v>
      </c>
      <c r="N1468" s="193">
        <v>202335.5747</v>
      </c>
      <c r="O1468" s="193">
        <v>354087.25569999998</v>
      </c>
      <c r="P1468" s="193">
        <v>250299.9284</v>
      </c>
      <c r="Q1468" s="193">
        <v>438024.87459999998</v>
      </c>
      <c r="R1468" s="193">
        <v>281694.0441</v>
      </c>
      <c r="S1468" s="193">
        <v>492964.57709999999</v>
      </c>
      <c r="T1468" s="193">
        <v>312622.46370000002</v>
      </c>
      <c r="U1468" s="193">
        <v>547089.31149999995</v>
      </c>
    </row>
    <row r="1469" spans="1:21" x14ac:dyDescent="0.25">
      <c r="A1469" s="192" t="s">
        <v>662</v>
      </c>
      <c r="B1469" s="192" t="s">
        <v>302</v>
      </c>
      <c r="C1469" s="192" t="s">
        <v>311</v>
      </c>
      <c r="D1469" s="192" t="s">
        <v>469</v>
      </c>
      <c r="E1469" s="192" t="s">
        <v>313</v>
      </c>
      <c r="F1469" s="192" t="s">
        <v>657</v>
      </c>
      <c r="G1469" s="192" t="s">
        <v>4</v>
      </c>
      <c r="H1469" s="193">
        <v>101869.7133</v>
      </c>
      <c r="I1469" s="193">
        <v>162991.54370000001</v>
      </c>
      <c r="J1469" s="193">
        <v>142617.59849999999</v>
      </c>
      <c r="K1469" s="193">
        <v>228188.16099999999</v>
      </c>
      <c r="L1469" s="193">
        <v>183365.48379999999</v>
      </c>
      <c r="M1469" s="193">
        <v>293384.77850000001</v>
      </c>
      <c r="N1469" s="193">
        <v>244487.31169999999</v>
      </c>
      <c r="O1469" s="193">
        <v>391179.7047</v>
      </c>
      <c r="P1469" s="193">
        <v>305609.1397</v>
      </c>
      <c r="Q1469" s="193">
        <v>488974.63079999998</v>
      </c>
      <c r="R1469" s="193">
        <v>346357.02500000002</v>
      </c>
      <c r="S1469" s="193">
        <v>554171.24820000003</v>
      </c>
      <c r="T1469" s="193">
        <v>387104.91029999999</v>
      </c>
      <c r="U1469" s="193">
        <v>619367.86569999997</v>
      </c>
    </row>
    <row r="1470" spans="1:21" x14ac:dyDescent="0.25">
      <c r="A1470" s="192" t="s">
        <v>662</v>
      </c>
      <c r="B1470" s="192" t="s">
        <v>302</v>
      </c>
      <c r="C1470" s="192" t="s">
        <v>311</v>
      </c>
      <c r="D1470" s="192" t="s">
        <v>469</v>
      </c>
      <c r="E1470" s="192" t="s">
        <v>611</v>
      </c>
      <c r="F1470" s="192" t="s">
        <v>654</v>
      </c>
      <c r="G1470" s="192" t="s">
        <v>56</v>
      </c>
      <c r="H1470" s="193">
        <v>116166.2813</v>
      </c>
      <c r="I1470" s="193">
        <v>203290.99239999999</v>
      </c>
      <c r="J1470" s="193">
        <v>150823.00630000001</v>
      </c>
      <c r="K1470" s="193">
        <v>263940.26089999999</v>
      </c>
      <c r="L1470" s="193">
        <v>180896.93309999999</v>
      </c>
      <c r="M1470" s="193">
        <v>316569.63290000003</v>
      </c>
      <c r="N1470" s="193">
        <v>216410.45050000001</v>
      </c>
      <c r="O1470" s="193">
        <v>378718.28840000002</v>
      </c>
      <c r="P1470" s="193">
        <v>255382.93789999999</v>
      </c>
      <c r="Q1470" s="193">
        <v>446920.14140000002</v>
      </c>
      <c r="R1470" s="193">
        <v>280152.68479999999</v>
      </c>
      <c r="S1470" s="193">
        <v>490267.19829999999</v>
      </c>
      <c r="T1470" s="193">
        <v>302658.78399999999</v>
      </c>
      <c r="U1470" s="193">
        <v>529652.87190000003</v>
      </c>
    </row>
    <row r="1471" spans="1:21" x14ac:dyDescent="0.25">
      <c r="A1471" s="192" t="s">
        <v>662</v>
      </c>
      <c r="B1471" s="192" t="s">
        <v>302</v>
      </c>
      <c r="C1471" s="192" t="s">
        <v>311</v>
      </c>
      <c r="D1471" s="192" t="s">
        <v>469</v>
      </c>
      <c r="E1471" s="192" t="s">
        <v>611</v>
      </c>
      <c r="F1471" s="192" t="s">
        <v>655</v>
      </c>
      <c r="G1471" s="192" t="s">
        <v>5</v>
      </c>
      <c r="H1471" s="193">
        <v>99970.376099999994</v>
      </c>
      <c r="I1471" s="193">
        <v>174948.15839999999</v>
      </c>
      <c r="J1471" s="193">
        <v>131483.80160000001</v>
      </c>
      <c r="K1471" s="193">
        <v>230096.65270000001</v>
      </c>
      <c r="L1471" s="193">
        <v>160320.1789</v>
      </c>
      <c r="M1471" s="193">
        <v>280560.31310000003</v>
      </c>
      <c r="N1471" s="193">
        <v>197550.9503</v>
      </c>
      <c r="O1471" s="193">
        <v>345714.163</v>
      </c>
      <c r="P1471" s="193">
        <v>235476.51269999999</v>
      </c>
      <c r="Q1471" s="193">
        <v>412083.89730000001</v>
      </c>
      <c r="R1471" s="193">
        <v>260269.17</v>
      </c>
      <c r="S1471" s="193">
        <v>455471.04759999999</v>
      </c>
      <c r="T1471" s="193">
        <v>283085.0123</v>
      </c>
      <c r="U1471" s="193">
        <v>495398.77149999997</v>
      </c>
    </row>
    <row r="1472" spans="1:21" x14ac:dyDescent="0.25">
      <c r="A1472" s="192" t="s">
        <v>662</v>
      </c>
      <c r="B1472" s="192" t="s">
        <v>302</v>
      </c>
      <c r="C1472" s="192" t="s">
        <v>311</v>
      </c>
      <c r="D1472" s="192" t="s">
        <v>469</v>
      </c>
      <c r="E1472" s="192" t="s">
        <v>611</v>
      </c>
      <c r="F1472" s="192" t="s">
        <v>656</v>
      </c>
      <c r="G1472" s="192" t="s">
        <v>6</v>
      </c>
      <c r="H1472" s="193">
        <v>89787.171400000007</v>
      </c>
      <c r="I1472" s="193">
        <v>157127.54999999999</v>
      </c>
      <c r="J1472" s="193">
        <v>121852.0785</v>
      </c>
      <c r="K1472" s="193">
        <v>213241.13740000001</v>
      </c>
      <c r="L1472" s="193">
        <v>153825.55910000001</v>
      </c>
      <c r="M1472" s="193">
        <v>269194.72830000002</v>
      </c>
      <c r="N1472" s="193">
        <v>202249.5454</v>
      </c>
      <c r="O1472" s="193">
        <v>353936.70429999998</v>
      </c>
      <c r="P1472" s="193">
        <v>250138.93169999999</v>
      </c>
      <c r="Q1472" s="193">
        <v>437743.13040000002</v>
      </c>
      <c r="R1472" s="193">
        <v>281471.18920000002</v>
      </c>
      <c r="S1472" s="193">
        <v>492574.58110000001</v>
      </c>
      <c r="T1472" s="193">
        <v>312328.24670000002</v>
      </c>
      <c r="U1472" s="193">
        <v>546574.43169999996</v>
      </c>
    </row>
    <row r="1473" spans="1:21" x14ac:dyDescent="0.25">
      <c r="A1473" s="192" t="s">
        <v>662</v>
      </c>
      <c r="B1473" s="192" t="s">
        <v>302</v>
      </c>
      <c r="C1473" s="192" t="s">
        <v>311</v>
      </c>
      <c r="D1473" s="192" t="s">
        <v>469</v>
      </c>
      <c r="E1473" s="192" t="s">
        <v>611</v>
      </c>
      <c r="F1473" s="192" t="s">
        <v>657</v>
      </c>
      <c r="G1473" s="192" t="s">
        <v>4</v>
      </c>
      <c r="H1473" s="193">
        <v>102481.2838</v>
      </c>
      <c r="I1473" s="193">
        <v>163970.05650000001</v>
      </c>
      <c r="J1473" s="193">
        <v>143473.79730000001</v>
      </c>
      <c r="K1473" s="193">
        <v>229558.0791</v>
      </c>
      <c r="L1473" s="193">
        <v>184466.31090000001</v>
      </c>
      <c r="M1473" s="193">
        <v>295146.1017</v>
      </c>
      <c r="N1473" s="193">
        <v>245955.08110000001</v>
      </c>
      <c r="O1473" s="193">
        <v>393528.13559999998</v>
      </c>
      <c r="P1473" s="193">
        <v>307443.85139999999</v>
      </c>
      <c r="Q1473" s="193">
        <v>491910.16950000002</v>
      </c>
      <c r="R1473" s="193">
        <v>348436.36489999999</v>
      </c>
      <c r="S1473" s="193">
        <v>557498.19220000005</v>
      </c>
      <c r="T1473" s="193">
        <v>389428.87839999999</v>
      </c>
      <c r="U1473" s="193">
        <v>623086.21470000001</v>
      </c>
    </row>
    <row r="1474" spans="1:21" x14ac:dyDescent="0.25">
      <c r="A1474" s="192" t="s">
        <v>662</v>
      </c>
      <c r="B1474" s="192" t="s">
        <v>302</v>
      </c>
      <c r="C1474" s="192" t="s">
        <v>311</v>
      </c>
      <c r="D1474" s="192" t="s">
        <v>469</v>
      </c>
      <c r="E1474" s="192" t="s">
        <v>412</v>
      </c>
      <c r="F1474" s="192" t="s">
        <v>654</v>
      </c>
      <c r="G1474" s="192" t="s">
        <v>56</v>
      </c>
      <c r="H1474" s="193">
        <v>115569.3444</v>
      </c>
      <c r="I1474" s="193">
        <v>202246.35269999999</v>
      </c>
      <c r="J1474" s="193">
        <v>150067.70699999999</v>
      </c>
      <c r="K1474" s="193">
        <v>262618.48719999997</v>
      </c>
      <c r="L1474" s="193">
        <v>180004.03950000001</v>
      </c>
      <c r="M1474" s="193">
        <v>315007.06900000002</v>
      </c>
      <c r="N1474" s="193">
        <v>215361.78349999999</v>
      </c>
      <c r="O1474" s="193">
        <v>376883.12119999999</v>
      </c>
      <c r="P1474" s="193">
        <v>254162.21660000001</v>
      </c>
      <c r="Q1474" s="193">
        <v>444783.87900000002</v>
      </c>
      <c r="R1474" s="193">
        <v>278820.88900000002</v>
      </c>
      <c r="S1474" s="193">
        <v>487936.55570000003</v>
      </c>
      <c r="T1474" s="193">
        <v>301238.54009999998</v>
      </c>
      <c r="U1474" s="193">
        <v>527167.44519999996</v>
      </c>
    </row>
    <row r="1475" spans="1:21" x14ac:dyDescent="0.25">
      <c r="A1475" s="192" t="s">
        <v>662</v>
      </c>
      <c r="B1475" s="192" t="s">
        <v>302</v>
      </c>
      <c r="C1475" s="192" t="s">
        <v>311</v>
      </c>
      <c r="D1475" s="192" t="s">
        <v>469</v>
      </c>
      <c r="E1475" s="192" t="s">
        <v>412</v>
      </c>
      <c r="F1475" s="192" t="s">
        <v>655</v>
      </c>
      <c r="G1475" s="192" t="s">
        <v>5</v>
      </c>
      <c r="H1475" s="193">
        <v>99373.439199999993</v>
      </c>
      <c r="I1475" s="193">
        <v>173903.51869999999</v>
      </c>
      <c r="J1475" s="193">
        <v>130728.50229999999</v>
      </c>
      <c r="K1475" s="193">
        <v>228774.87899999999</v>
      </c>
      <c r="L1475" s="193">
        <v>159427.28520000001</v>
      </c>
      <c r="M1475" s="193">
        <v>278997.74920000002</v>
      </c>
      <c r="N1475" s="193">
        <v>196502.28339999999</v>
      </c>
      <c r="O1475" s="193">
        <v>343878.99579999998</v>
      </c>
      <c r="P1475" s="193">
        <v>234255.79139999999</v>
      </c>
      <c r="Q1475" s="193">
        <v>409947.6349</v>
      </c>
      <c r="R1475" s="193">
        <v>258933.1243</v>
      </c>
      <c r="S1475" s="193">
        <v>453132.96759999997</v>
      </c>
      <c r="T1475" s="193">
        <v>281651.08840000001</v>
      </c>
      <c r="U1475" s="193">
        <v>492889.40470000001</v>
      </c>
    </row>
    <row r="1476" spans="1:21" x14ac:dyDescent="0.25">
      <c r="A1476" s="192" t="s">
        <v>662</v>
      </c>
      <c r="B1476" s="192" t="s">
        <v>302</v>
      </c>
      <c r="C1476" s="192" t="s">
        <v>311</v>
      </c>
      <c r="D1476" s="192" t="s">
        <v>469</v>
      </c>
      <c r="E1476" s="192" t="s">
        <v>412</v>
      </c>
      <c r="F1476" s="192" t="s">
        <v>656</v>
      </c>
      <c r="G1476" s="192" t="s">
        <v>6</v>
      </c>
      <c r="H1476" s="193">
        <v>89154.356499999994</v>
      </c>
      <c r="I1476" s="193">
        <v>156020.1238</v>
      </c>
      <c r="J1476" s="193">
        <v>120966.1375</v>
      </c>
      <c r="K1476" s="193">
        <v>211690.74050000001</v>
      </c>
      <c r="L1476" s="193">
        <v>152686.492</v>
      </c>
      <c r="M1476" s="193">
        <v>267201.36099999998</v>
      </c>
      <c r="N1476" s="193">
        <v>200730.7893</v>
      </c>
      <c r="O1476" s="193">
        <v>351278.88130000001</v>
      </c>
      <c r="P1476" s="193">
        <v>248240.48670000001</v>
      </c>
      <c r="Q1476" s="193">
        <v>434420.85159999999</v>
      </c>
      <c r="R1476" s="193">
        <v>279319.61820000003</v>
      </c>
      <c r="S1476" s="193">
        <v>488809.33179999999</v>
      </c>
      <c r="T1476" s="193">
        <v>309923.54969999997</v>
      </c>
      <c r="U1476" s="193">
        <v>542366.21200000006</v>
      </c>
    </row>
    <row r="1477" spans="1:21" x14ac:dyDescent="0.25">
      <c r="A1477" s="192" t="s">
        <v>662</v>
      </c>
      <c r="B1477" s="192" t="s">
        <v>302</v>
      </c>
      <c r="C1477" s="192" t="s">
        <v>311</v>
      </c>
      <c r="D1477" s="192" t="s">
        <v>469</v>
      </c>
      <c r="E1477" s="192" t="s">
        <v>412</v>
      </c>
      <c r="F1477" s="192" t="s">
        <v>657</v>
      </c>
      <c r="G1477" s="192" t="s">
        <v>4</v>
      </c>
      <c r="H1477" s="193">
        <v>101952.58779999999</v>
      </c>
      <c r="I1477" s="193">
        <v>163124.14290000001</v>
      </c>
      <c r="J1477" s="193">
        <v>142733.62289999999</v>
      </c>
      <c r="K1477" s="193">
        <v>228373.8</v>
      </c>
      <c r="L1477" s="193">
        <v>183514.658</v>
      </c>
      <c r="M1477" s="193">
        <v>293623.4572</v>
      </c>
      <c r="N1477" s="193">
        <v>244686.21059999999</v>
      </c>
      <c r="O1477" s="193">
        <v>391497.94290000002</v>
      </c>
      <c r="P1477" s="193">
        <v>305857.7634</v>
      </c>
      <c r="Q1477" s="193">
        <v>489372.42859999998</v>
      </c>
      <c r="R1477" s="193">
        <v>346638.79849999998</v>
      </c>
      <c r="S1477" s="193">
        <v>554622.08589999995</v>
      </c>
      <c r="T1477" s="193">
        <v>387419.83350000001</v>
      </c>
      <c r="U1477" s="193">
        <v>619871.74289999995</v>
      </c>
    </row>
    <row r="1478" spans="1:21" x14ac:dyDescent="0.25">
      <c r="A1478" s="192" t="s">
        <v>662</v>
      </c>
      <c r="B1478" s="192" t="s">
        <v>302</v>
      </c>
      <c r="C1478" s="192" t="s">
        <v>311</v>
      </c>
      <c r="D1478" s="192" t="s">
        <v>469</v>
      </c>
      <c r="E1478" s="192" t="s">
        <v>612</v>
      </c>
      <c r="F1478" s="192" t="s">
        <v>654</v>
      </c>
      <c r="G1478" s="192" t="s">
        <v>56</v>
      </c>
      <c r="H1478" s="193">
        <v>115023.76300000001</v>
      </c>
      <c r="I1478" s="193">
        <v>201291.5851</v>
      </c>
      <c r="J1478" s="193">
        <v>149415.7751</v>
      </c>
      <c r="K1478" s="193">
        <v>261477.60649999999</v>
      </c>
      <c r="L1478" s="193">
        <v>179259.3259</v>
      </c>
      <c r="M1478" s="193">
        <v>313703.82030000002</v>
      </c>
      <c r="N1478" s="193">
        <v>214526.69209999999</v>
      </c>
      <c r="O1478" s="193">
        <v>375421.71110000001</v>
      </c>
      <c r="P1478" s="193">
        <v>253224.7732</v>
      </c>
      <c r="Q1478" s="193">
        <v>443143.35310000001</v>
      </c>
      <c r="R1478" s="193">
        <v>277813.46950000001</v>
      </c>
      <c r="S1478" s="193">
        <v>486173.57150000002</v>
      </c>
      <c r="T1478" s="193">
        <v>300203.21899999998</v>
      </c>
      <c r="U1478" s="193">
        <v>525355.63320000004</v>
      </c>
    </row>
    <row r="1479" spans="1:21" x14ac:dyDescent="0.25">
      <c r="A1479" s="192" t="s">
        <v>662</v>
      </c>
      <c r="B1479" s="192" t="s">
        <v>302</v>
      </c>
      <c r="C1479" s="192" t="s">
        <v>311</v>
      </c>
      <c r="D1479" s="192" t="s">
        <v>469</v>
      </c>
      <c r="E1479" s="192" t="s">
        <v>612</v>
      </c>
      <c r="F1479" s="192" t="s">
        <v>655</v>
      </c>
      <c r="G1479" s="192" t="s">
        <v>5</v>
      </c>
      <c r="H1479" s="193">
        <v>98665.8989</v>
      </c>
      <c r="I1479" s="193">
        <v>172665.32310000001</v>
      </c>
      <c r="J1479" s="193">
        <v>129883.17849999999</v>
      </c>
      <c r="K1479" s="193">
        <v>227295.5625</v>
      </c>
      <c r="L1479" s="193">
        <v>158476.80429999999</v>
      </c>
      <c r="M1479" s="193">
        <v>277334.40769999998</v>
      </c>
      <c r="N1479" s="193">
        <v>195478.59710000001</v>
      </c>
      <c r="O1479" s="193">
        <v>342087.54489999998</v>
      </c>
      <c r="P1479" s="193">
        <v>233119.28400000001</v>
      </c>
      <c r="Q1479" s="193">
        <v>407958.74699999997</v>
      </c>
      <c r="R1479" s="193">
        <v>257714.71479999999</v>
      </c>
      <c r="S1479" s="193">
        <v>451000.75089999998</v>
      </c>
      <c r="T1479" s="193">
        <v>280380.90490000002</v>
      </c>
      <c r="U1479" s="193">
        <v>490666.58370000002</v>
      </c>
    </row>
    <row r="1480" spans="1:21" x14ac:dyDescent="0.25">
      <c r="A1480" s="192" t="s">
        <v>662</v>
      </c>
      <c r="B1480" s="192" t="s">
        <v>302</v>
      </c>
      <c r="C1480" s="192" t="s">
        <v>311</v>
      </c>
      <c r="D1480" s="192" t="s">
        <v>469</v>
      </c>
      <c r="E1480" s="192" t="s">
        <v>612</v>
      </c>
      <c r="F1480" s="192" t="s">
        <v>656</v>
      </c>
      <c r="G1480" s="192" t="s">
        <v>6</v>
      </c>
      <c r="H1480" s="193">
        <v>88242.372600000002</v>
      </c>
      <c r="I1480" s="193">
        <v>154424.15210000001</v>
      </c>
      <c r="J1480" s="193">
        <v>119650.8605</v>
      </c>
      <c r="K1480" s="193">
        <v>209389.00589999999</v>
      </c>
      <c r="L1480" s="193">
        <v>150967.00769999999</v>
      </c>
      <c r="M1480" s="193">
        <v>264192.2634</v>
      </c>
      <c r="N1480" s="193">
        <v>198409.63149999999</v>
      </c>
      <c r="O1480" s="193">
        <v>347216.85519999999</v>
      </c>
      <c r="P1480" s="193">
        <v>245312.3095</v>
      </c>
      <c r="Q1480" s="193">
        <v>429296.5416</v>
      </c>
      <c r="R1480" s="193">
        <v>275980.82130000001</v>
      </c>
      <c r="S1480" s="193">
        <v>482966.4374</v>
      </c>
      <c r="T1480" s="193">
        <v>306169.3812</v>
      </c>
      <c r="U1480" s="193">
        <v>535796.41729999997</v>
      </c>
    </row>
    <row r="1481" spans="1:21" x14ac:dyDescent="0.25">
      <c r="A1481" s="192" t="s">
        <v>662</v>
      </c>
      <c r="B1481" s="192" t="s">
        <v>302</v>
      </c>
      <c r="C1481" s="192" t="s">
        <v>311</v>
      </c>
      <c r="D1481" s="192" t="s">
        <v>469</v>
      </c>
      <c r="E1481" s="192" t="s">
        <v>612</v>
      </c>
      <c r="F1481" s="192" t="s">
        <v>657</v>
      </c>
      <c r="G1481" s="192" t="s">
        <v>4</v>
      </c>
      <c r="H1481" s="193">
        <v>101465.3259</v>
      </c>
      <c r="I1481" s="193">
        <v>162344.5239</v>
      </c>
      <c r="J1481" s="193">
        <v>142051.45619999999</v>
      </c>
      <c r="K1481" s="193">
        <v>227282.3334</v>
      </c>
      <c r="L1481" s="193">
        <v>182637.58660000001</v>
      </c>
      <c r="M1481" s="193">
        <v>292220.14289999998</v>
      </c>
      <c r="N1481" s="193">
        <v>243516.78219999999</v>
      </c>
      <c r="O1481" s="193">
        <v>389626.85729999997</v>
      </c>
      <c r="P1481" s="193">
        <v>304395.97769999999</v>
      </c>
      <c r="Q1481" s="193">
        <v>487033.57150000002</v>
      </c>
      <c r="R1481" s="193">
        <v>344982.10800000001</v>
      </c>
      <c r="S1481" s="193">
        <v>551971.3811</v>
      </c>
      <c r="T1481" s="193">
        <v>385568.23830000003</v>
      </c>
      <c r="U1481" s="193">
        <v>616909.19059999997</v>
      </c>
    </row>
    <row r="1482" spans="1:21" x14ac:dyDescent="0.25">
      <c r="A1482" s="192" t="s">
        <v>662</v>
      </c>
      <c r="B1482" s="192" t="s">
        <v>302</v>
      </c>
      <c r="C1482" s="192" t="s">
        <v>311</v>
      </c>
      <c r="D1482" s="192" t="s">
        <v>469</v>
      </c>
      <c r="E1482" s="192" t="s">
        <v>613</v>
      </c>
      <c r="F1482" s="192" t="s">
        <v>654</v>
      </c>
      <c r="G1482" s="192" t="s">
        <v>56</v>
      </c>
      <c r="H1482" s="193">
        <v>117462.8732</v>
      </c>
      <c r="I1482" s="193">
        <v>205560.0282</v>
      </c>
      <c r="J1482" s="193">
        <v>152540.3487</v>
      </c>
      <c r="K1482" s="193">
        <v>266945.6103</v>
      </c>
      <c r="L1482" s="193">
        <v>182979.0912</v>
      </c>
      <c r="M1482" s="193">
        <v>320213.40960000001</v>
      </c>
      <c r="N1482" s="193">
        <v>218934.94820000001</v>
      </c>
      <c r="O1482" s="193">
        <v>383136.15919999999</v>
      </c>
      <c r="P1482" s="193">
        <v>258390.95110000001</v>
      </c>
      <c r="Q1482" s="193">
        <v>452184.16440000001</v>
      </c>
      <c r="R1482" s="193">
        <v>283465.04440000001</v>
      </c>
      <c r="S1482" s="193">
        <v>496063.82770000002</v>
      </c>
      <c r="T1482" s="193">
        <v>306269.13439999998</v>
      </c>
      <c r="U1482" s="193">
        <v>535970.98510000005</v>
      </c>
    </row>
    <row r="1483" spans="1:21" x14ac:dyDescent="0.25">
      <c r="A1483" s="192" t="s">
        <v>662</v>
      </c>
      <c r="B1483" s="192" t="s">
        <v>302</v>
      </c>
      <c r="C1483" s="192" t="s">
        <v>311</v>
      </c>
      <c r="D1483" s="192" t="s">
        <v>469</v>
      </c>
      <c r="E1483" s="192" t="s">
        <v>613</v>
      </c>
      <c r="F1483" s="192" t="s">
        <v>655</v>
      </c>
      <c r="G1483" s="192" t="s">
        <v>5</v>
      </c>
      <c r="H1483" s="193">
        <v>100943.0503</v>
      </c>
      <c r="I1483" s="193">
        <v>176650.33799999999</v>
      </c>
      <c r="J1483" s="193">
        <v>132814.3603</v>
      </c>
      <c r="K1483" s="193">
        <v>232425.1305</v>
      </c>
      <c r="L1483" s="193">
        <v>161990.80239999999</v>
      </c>
      <c r="M1483" s="193">
        <v>283483.90409999999</v>
      </c>
      <c r="N1483" s="193">
        <v>199698.25829999999</v>
      </c>
      <c r="O1483" s="193">
        <v>349471.95199999999</v>
      </c>
      <c r="P1483" s="193">
        <v>238086.39780000001</v>
      </c>
      <c r="Q1483" s="193">
        <v>416651.1961</v>
      </c>
      <c r="R1483" s="193">
        <v>263176.54979999998</v>
      </c>
      <c r="S1483" s="193">
        <v>460558.9621</v>
      </c>
      <c r="T1483" s="193">
        <v>286280.35800000001</v>
      </c>
      <c r="U1483" s="193">
        <v>500990.62650000001</v>
      </c>
    </row>
    <row r="1484" spans="1:21" x14ac:dyDescent="0.25">
      <c r="A1484" s="192" t="s">
        <v>662</v>
      </c>
      <c r="B1484" s="192" t="s">
        <v>302</v>
      </c>
      <c r="C1484" s="192" t="s">
        <v>311</v>
      </c>
      <c r="D1484" s="192" t="s">
        <v>469</v>
      </c>
      <c r="E1484" s="192" t="s">
        <v>613</v>
      </c>
      <c r="F1484" s="192" t="s">
        <v>656</v>
      </c>
      <c r="G1484" s="192" t="s">
        <v>6</v>
      </c>
      <c r="H1484" s="193">
        <v>90494.471300000005</v>
      </c>
      <c r="I1484" s="193">
        <v>158365.32490000001</v>
      </c>
      <c r="J1484" s="193">
        <v>122765.29919999999</v>
      </c>
      <c r="K1484" s="193">
        <v>214839.27359999999</v>
      </c>
      <c r="L1484" s="193">
        <v>154942.872</v>
      </c>
      <c r="M1484" s="193">
        <v>271150.02590000001</v>
      </c>
      <c r="N1484" s="193">
        <v>203682.272</v>
      </c>
      <c r="O1484" s="193">
        <v>356443.97590000002</v>
      </c>
      <c r="P1484" s="193">
        <v>251876.38010000001</v>
      </c>
      <c r="Q1484" s="193">
        <v>440783.66509999998</v>
      </c>
      <c r="R1484" s="193">
        <v>283399.90539999999</v>
      </c>
      <c r="S1484" s="193">
        <v>495949.83439999999</v>
      </c>
      <c r="T1484" s="193">
        <v>314438.7267</v>
      </c>
      <c r="U1484" s="193">
        <v>550267.77170000004</v>
      </c>
    </row>
    <row r="1485" spans="1:21" x14ac:dyDescent="0.25">
      <c r="A1485" s="192" t="s">
        <v>662</v>
      </c>
      <c r="B1485" s="192" t="s">
        <v>302</v>
      </c>
      <c r="C1485" s="192" t="s">
        <v>311</v>
      </c>
      <c r="D1485" s="192" t="s">
        <v>469</v>
      </c>
      <c r="E1485" s="192" t="s">
        <v>613</v>
      </c>
      <c r="F1485" s="192" t="s">
        <v>657</v>
      </c>
      <c r="G1485" s="192" t="s">
        <v>4</v>
      </c>
      <c r="H1485" s="193">
        <v>103621.55039999999</v>
      </c>
      <c r="I1485" s="193">
        <v>165794.48310000001</v>
      </c>
      <c r="J1485" s="193">
        <v>145070.17050000001</v>
      </c>
      <c r="K1485" s="193">
        <v>232112.27619999999</v>
      </c>
      <c r="L1485" s="193">
        <v>186518.79070000001</v>
      </c>
      <c r="M1485" s="193">
        <v>298430.06949999998</v>
      </c>
      <c r="N1485" s="193">
        <v>248691.72089999999</v>
      </c>
      <c r="O1485" s="193">
        <v>397906.75929999998</v>
      </c>
      <c r="P1485" s="193">
        <v>310864.65100000001</v>
      </c>
      <c r="Q1485" s="193">
        <v>497383.44910000003</v>
      </c>
      <c r="R1485" s="193">
        <v>352313.27120000002</v>
      </c>
      <c r="S1485" s="193">
        <v>563701.24230000004</v>
      </c>
      <c r="T1485" s="193">
        <v>393761.89130000002</v>
      </c>
      <c r="U1485" s="193">
        <v>630019.03559999994</v>
      </c>
    </row>
    <row r="1486" spans="1:21" x14ac:dyDescent="0.25">
      <c r="A1486" s="192" t="s">
        <v>662</v>
      </c>
      <c r="B1486" s="192" t="s">
        <v>302</v>
      </c>
      <c r="C1486" s="192" t="s">
        <v>314</v>
      </c>
      <c r="D1486" s="192" t="s">
        <v>470</v>
      </c>
      <c r="E1486" s="192" t="s">
        <v>366</v>
      </c>
      <c r="F1486" s="192" t="s">
        <v>654</v>
      </c>
      <c r="G1486" s="192" t="s">
        <v>56</v>
      </c>
      <c r="H1486" s="193">
        <v>112976.1568</v>
      </c>
      <c r="I1486" s="193">
        <v>197708.27439999999</v>
      </c>
      <c r="J1486" s="193">
        <v>146633.01689999999</v>
      </c>
      <c r="K1486" s="193">
        <v>256607.77960000001</v>
      </c>
      <c r="L1486" s="193">
        <v>175839.717</v>
      </c>
      <c r="M1486" s="193">
        <v>307719.5048</v>
      </c>
      <c r="N1486" s="193">
        <v>210312.78080000001</v>
      </c>
      <c r="O1486" s="193">
        <v>368047.36629999999</v>
      </c>
      <c r="P1486" s="193">
        <v>248146.1813</v>
      </c>
      <c r="Q1486" s="193">
        <v>434255.8173</v>
      </c>
      <c r="R1486" s="193">
        <v>272196.15980000002</v>
      </c>
      <c r="S1486" s="193">
        <v>476343.27960000001</v>
      </c>
      <c r="T1486" s="193">
        <v>294017.82860000001</v>
      </c>
      <c r="U1486" s="193">
        <v>514531.2</v>
      </c>
    </row>
    <row r="1487" spans="1:21" x14ac:dyDescent="0.25">
      <c r="A1487" s="192" t="s">
        <v>662</v>
      </c>
      <c r="B1487" s="192" t="s">
        <v>302</v>
      </c>
      <c r="C1487" s="192" t="s">
        <v>314</v>
      </c>
      <c r="D1487" s="192" t="s">
        <v>470</v>
      </c>
      <c r="E1487" s="192" t="s">
        <v>366</v>
      </c>
      <c r="F1487" s="192" t="s">
        <v>655</v>
      </c>
      <c r="G1487" s="192" t="s">
        <v>5</v>
      </c>
      <c r="H1487" s="193">
        <v>97428.088199999998</v>
      </c>
      <c r="I1487" s="193">
        <v>170499.15429999999</v>
      </c>
      <c r="J1487" s="193">
        <v>128067.3809</v>
      </c>
      <c r="K1487" s="193">
        <v>224117.91639999999</v>
      </c>
      <c r="L1487" s="193">
        <v>156086.03339999999</v>
      </c>
      <c r="M1487" s="193">
        <v>273150.55849999998</v>
      </c>
      <c r="N1487" s="193">
        <v>192207.66099999999</v>
      </c>
      <c r="O1487" s="193">
        <v>336363.40669999999</v>
      </c>
      <c r="P1487" s="193">
        <v>229036.01360000001</v>
      </c>
      <c r="Q1487" s="193">
        <v>400813.02370000002</v>
      </c>
      <c r="R1487" s="193">
        <v>253118.35620000001</v>
      </c>
      <c r="S1487" s="193">
        <v>442957.12329999998</v>
      </c>
      <c r="T1487" s="193">
        <v>275260.38740000001</v>
      </c>
      <c r="U1487" s="193">
        <v>481705.67800000001</v>
      </c>
    </row>
    <row r="1488" spans="1:21" x14ac:dyDescent="0.25">
      <c r="A1488" s="192" t="s">
        <v>662</v>
      </c>
      <c r="B1488" s="192" t="s">
        <v>302</v>
      </c>
      <c r="C1488" s="192" t="s">
        <v>314</v>
      </c>
      <c r="D1488" s="192" t="s">
        <v>470</v>
      </c>
      <c r="E1488" s="192" t="s">
        <v>366</v>
      </c>
      <c r="F1488" s="192" t="s">
        <v>656</v>
      </c>
      <c r="G1488" s="192" t="s">
        <v>6</v>
      </c>
      <c r="H1488" s="193">
        <v>87739.754499999995</v>
      </c>
      <c r="I1488" s="193">
        <v>153544.57060000001</v>
      </c>
      <c r="J1488" s="193">
        <v>119139.6934</v>
      </c>
      <c r="K1488" s="193">
        <v>208494.46350000001</v>
      </c>
      <c r="L1488" s="193">
        <v>150451.8628</v>
      </c>
      <c r="M1488" s="193">
        <v>263290.7598</v>
      </c>
      <c r="N1488" s="193">
        <v>197865.33180000001</v>
      </c>
      <c r="O1488" s="193">
        <v>346264.33059999999</v>
      </c>
      <c r="P1488" s="193">
        <v>244765.58480000001</v>
      </c>
      <c r="Q1488" s="193">
        <v>428339.7733</v>
      </c>
      <c r="R1488" s="193">
        <v>275462.1801</v>
      </c>
      <c r="S1488" s="193">
        <v>482058.81510000001</v>
      </c>
      <c r="T1488" s="193">
        <v>305702.5833</v>
      </c>
      <c r="U1488" s="193">
        <v>534979.5209</v>
      </c>
    </row>
    <row r="1489" spans="1:21" x14ac:dyDescent="0.25">
      <c r="A1489" s="192" t="s">
        <v>662</v>
      </c>
      <c r="B1489" s="192" t="s">
        <v>302</v>
      </c>
      <c r="C1489" s="192" t="s">
        <v>314</v>
      </c>
      <c r="D1489" s="192" t="s">
        <v>470</v>
      </c>
      <c r="E1489" s="192" t="s">
        <v>366</v>
      </c>
      <c r="F1489" s="192" t="s">
        <v>657</v>
      </c>
      <c r="G1489" s="192" t="s">
        <v>4</v>
      </c>
      <c r="H1489" s="193">
        <v>99672.051300000006</v>
      </c>
      <c r="I1489" s="193">
        <v>159475.2844</v>
      </c>
      <c r="J1489" s="193">
        <v>139540.87169999999</v>
      </c>
      <c r="K1489" s="193">
        <v>223265.39809999999</v>
      </c>
      <c r="L1489" s="193">
        <v>179409.69219999999</v>
      </c>
      <c r="M1489" s="193">
        <v>287055.51189999998</v>
      </c>
      <c r="N1489" s="193">
        <v>239212.92300000001</v>
      </c>
      <c r="O1489" s="193">
        <v>382740.6825</v>
      </c>
      <c r="P1489" s="193">
        <v>299016.15370000002</v>
      </c>
      <c r="Q1489" s="193">
        <v>478425.853</v>
      </c>
      <c r="R1489" s="193">
        <v>338884.9743</v>
      </c>
      <c r="S1489" s="193">
        <v>542215.9669</v>
      </c>
      <c r="T1489" s="193">
        <v>378753.79470000003</v>
      </c>
      <c r="U1489" s="193">
        <v>606006.08059999999</v>
      </c>
    </row>
    <row r="1490" spans="1:21" x14ac:dyDescent="0.25">
      <c r="A1490" s="192" t="s">
        <v>662</v>
      </c>
      <c r="B1490" s="192" t="s">
        <v>302</v>
      </c>
      <c r="C1490" s="192" t="s">
        <v>314</v>
      </c>
      <c r="D1490" s="192" t="s">
        <v>470</v>
      </c>
      <c r="E1490" s="192" t="s">
        <v>614</v>
      </c>
      <c r="F1490" s="192" t="s">
        <v>654</v>
      </c>
      <c r="G1490" s="192" t="s">
        <v>56</v>
      </c>
      <c r="H1490" s="193">
        <v>108797.5912</v>
      </c>
      <c r="I1490" s="193">
        <v>190395.78460000001</v>
      </c>
      <c r="J1490" s="193">
        <v>141345.9129</v>
      </c>
      <c r="K1490" s="193">
        <v>247355.34770000001</v>
      </c>
      <c r="L1490" s="193">
        <v>169589.45079999999</v>
      </c>
      <c r="M1490" s="193">
        <v>296781.53899999999</v>
      </c>
      <c r="N1490" s="193">
        <v>202972.0992</v>
      </c>
      <c r="O1490" s="193">
        <v>355201.17369999998</v>
      </c>
      <c r="P1490" s="193">
        <v>239601.11739999999</v>
      </c>
      <c r="Q1490" s="193">
        <v>419301.95549999998</v>
      </c>
      <c r="R1490" s="193">
        <v>262873.57380000001</v>
      </c>
      <c r="S1490" s="193">
        <v>460028.75420000002</v>
      </c>
      <c r="T1490" s="193">
        <v>284076.10440000001</v>
      </c>
      <c r="U1490" s="193">
        <v>497133.1827</v>
      </c>
    </row>
    <row r="1491" spans="1:21" x14ac:dyDescent="0.25">
      <c r="A1491" s="192" t="s">
        <v>662</v>
      </c>
      <c r="B1491" s="192" t="s">
        <v>302</v>
      </c>
      <c r="C1491" s="192" t="s">
        <v>314</v>
      </c>
      <c r="D1491" s="192" t="s">
        <v>470</v>
      </c>
      <c r="E1491" s="192" t="s">
        <v>614</v>
      </c>
      <c r="F1491" s="192" t="s">
        <v>655</v>
      </c>
      <c r="G1491" s="192" t="s">
        <v>5</v>
      </c>
      <c r="H1491" s="193">
        <v>93249.522599999997</v>
      </c>
      <c r="I1491" s="193">
        <v>163186.66450000001</v>
      </c>
      <c r="J1491" s="193">
        <v>122780.2769</v>
      </c>
      <c r="K1491" s="193">
        <v>214865.48449999999</v>
      </c>
      <c r="L1491" s="193">
        <v>149835.76730000001</v>
      </c>
      <c r="M1491" s="193">
        <v>262212.59269999998</v>
      </c>
      <c r="N1491" s="193">
        <v>184866.97949999999</v>
      </c>
      <c r="O1491" s="193">
        <v>323517.21409999998</v>
      </c>
      <c r="P1491" s="193">
        <v>220490.94959999999</v>
      </c>
      <c r="Q1491" s="193">
        <v>385859.16190000001</v>
      </c>
      <c r="R1491" s="193">
        <v>243766.0202</v>
      </c>
      <c r="S1491" s="193">
        <v>426590.53529999999</v>
      </c>
      <c r="T1491" s="193">
        <v>265222.9032</v>
      </c>
      <c r="U1491" s="193">
        <v>464140.08059999999</v>
      </c>
    </row>
    <row r="1492" spans="1:21" x14ac:dyDescent="0.25">
      <c r="A1492" s="192" t="s">
        <v>662</v>
      </c>
      <c r="B1492" s="192" t="s">
        <v>302</v>
      </c>
      <c r="C1492" s="192" t="s">
        <v>314</v>
      </c>
      <c r="D1492" s="192" t="s">
        <v>470</v>
      </c>
      <c r="E1492" s="192" t="s">
        <v>614</v>
      </c>
      <c r="F1492" s="192" t="s">
        <v>656</v>
      </c>
      <c r="G1492" s="192" t="s">
        <v>6</v>
      </c>
      <c r="H1492" s="193">
        <v>83310.041899999997</v>
      </c>
      <c r="I1492" s="193">
        <v>145792.5735</v>
      </c>
      <c r="J1492" s="193">
        <v>112938.09570000001</v>
      </c>
      <c r="K1492" s="193">
        <v>197641.66759999999</v>
      </c>
      <c r="L1492" s="193">
        <v>142478.38010000001</v>
      </c>
      <c r="M1492" s="193">
        <v>249337.16510000001</v>
      </c>
      <c r="N1492" s="193">
        <v>187234.0215</v>
      </c>
      <c r="O1492" s="193">
        <v>327659.53759999998</v>
      </c>
      <c r="P1492" s="193">
        <v>231476.44690000001</v>
      </c>
      <c r="Q1492" s="193">
        <v>405083.78210000001</v>
      </c>
      <c r="R1492" s="193">
        <v>260401.15719999999</v>
      </c>
      <c r="S1492" s="193">
        <v>455702.02500000002</v>
      </c>
      <c r="T1492" s="193">
        <v>288869.67540000001</v>
      </c>
      <c r="U1492" s="193">
        <v>505521.93209999998</v>
      </c>
    </row>
    <row r="1493" spans="1:21" x14ac:dyDescent="0.25">
      <c r="A1493" s="192" t="s">
        <v>662</v>
      </c>
      <c r="B1493" s="192" t="s">
        <v>302</v>
      </c>
      <c r="C1493" s="192" t="s">
        <v>314</v>
      </c>
      <c r="D1493" s="192" t="s">
        <v>470</v>
      </c>
      <c r="E1493" s="192" t="s">
        <v>614</v>
      </c>
      <c r="F1493" s="192" t="s">
        <v>657</v>
      </c>
      <c r="G1493" s="192" t="s">
        <v>4</v>
      </c>
      <c r="H1493" s="193">
        <v>95971.172900000005</v>
      </c>
      <c r="I1493" s="193">
        <v>153553.87890000001</v>
      </c>
      <c r="J1493" s="193">
        <v>134359.64199999999</v>
      </c>
      <c r="K1493" s="193">
        <v>214975.43040000001</v>
      </c>
      <c r="L1493" s="193">
        <v>172748.11120000001</v>
      </c>
      <c r="M1493" s="193">
        <v>276396.98200000002</v>
      </c>
      <c r="N1493" s="193">
        <v>230330.8149</v>
      </c>
      <c r="O1493" s="193">
        <v>368529.30930000002</v>
      </c>
      <c r="P1493" s="193">
        <v>287913.51860000001</v>
      </c>
      <c r="Q1493" s="193">
        <v>460661.63660000003</v>
      </c>
      <c r="R1493" s="193">
        <v>326301.9878</v>
      </c>
      <c r="S1493" s="193">
        <v>522083.18829999998</v>
      </c>
      <c r="T1493" s="193">
        <v>364690.45689999999</v>
      </c>
      <c r="U1493" s="193">
        <v>583504.73970000003</v>
      </c>
    </row>
    <row r="1494" spans="1:21" x14ac:dyDescent="0.25">
      <c r="A1494" s="192" t="s">
        <v>662</v>
      </c>
      <c r="B1494" s="192" t="s">
        <v>302</v>
      </c>
      <c r="C1494" s="192" t="s">
        <v>314</v>
      </c>
      <c r="D1494" s="192" t="s">
        <v>470</v>
      </c>
      <c r="E1494" s="192" t="s">
        <v>315</v>
      </c>
      <c r="F1494" s="192" t="s">
        <v>654</v>
      </c>
      <c r="G1494" s="192" t="s">
        <v>56</v>
      </c>
      <c r="H1494" s="193">
        <v>113964.59819999999</v>
      </c>
      <c r="I1494" s="193">
        <v>199438.04689999999</v>
      </c>
      <c r="J1494" s="193">
        <v>147730.13209999999</v>
      </c>
      <c r="K1494" s="193">
        <v>258527.73130000001</v>
      </c>
      <c r="L1494" s="193">
        <v>177032.76800000001</v>
      </c>
      <c r="M1494" s="193">
        <v>309807.34399999998</v>
      </c>
      <c r="N1494" s="193">
        <v>211555.79380000001</v>
      </c>
      <c r="O1494" s="193">
        <v>370222.63900000002</v>
      </c>
      <c r="P1494" s="193">
        <v>249454.4903</v>
      </c>
      <c r="Q1494" s="193">
        <v>436545.35800000001</v>
      </c>
      <c r="R1494" s="193">
        <v>273562.22279999999</v>
      </c>
      <c r="S1494" s="193">
        <v>478733.8898</v>
      </c>
      <c r="T1494" s="193">
        <v>295318.59960000002</v>
      </c>
      <c r="U1494" s="193">
        <v>516807.54940000002</v>
      </c>
    </row>
    <row r="1495" spans="1:21" x14ac:dyDescent="0.25">
      <c r="A1495" s="192" t="s">
        <v>662</v>
      </c>
      <c r="B1495" s="192" t="s">
        <v>302</v>
      </c>
      <c r="C1495" s="192" t="s">
        <v>314</v>
      </c>
      <c r="D1495" s="192" t="s">
        <v>470</v>
      </c>
      <c r="E1495" s="192" t="s">
        <v>315</v>
      </c>
      <c r="F1495" s="192" t="s">
        <v>655</v>
      </c>
      <c r="G1495" s="192" t="s">
        <v>5</v>
      </c>
      <c r="H1495" s="193">
        <v>99064.3652</v>
      </c>
      <c r="I1495" s="193">
        <v>173362.639</v>
      </c>
      <c r="J1495" s="193">
        <v>129938.0635</v>
      </c>
      <c r="K1495" s="193">
        <v>227391.61110000001</v>
      </c>
      <c r="L1495" s="193">
        <v>158102.1538</v>
      </c>
      <c r="M1495" s="193">
        <v>276678.76919999998</v>
      </c>
      <c r="N1495" s="193">
        <v>194205.05319999999</v>
      </c>
      <c r="O1495" s="193">
        <v>339858.8432</v>
      </c>
      <c r="P1495" s="193">
        <v>231140.57879999999</v>
      </c>
      <c r="Q1495" s="193">
        <v>404496.01280000003</v>
      </c>
      <c r="R1495" s="193">
        <v>255319.87899999999</v>
      </c>
      <c r="S1495" s="193">
        <v>446809.78810000001</v>
      </c>
      <c r="T1495" s="193">
        <v>277473.24780000001</v>
      </c>
      <c r="U1495" s="193">
        <v>485578.18359999999</v>
      </c>
    </row>
    <row r="1496" spans="1:21" x14ac:dyDescent="0.25">
      <c r="A1496" s="192" t="s">
        <v>662</v>
      </c>
      <c r="B1496" s="192" t="s">
        <v>302</v>
      </c>
      <c r="C1496" s="192" t="s">
        <v>314</v>
      </c>
      <c r="D1496" s="192" t="s">
        <v>470</v>
      </c>
      <c r="E1496" s="192" t="s">
        <v>315</v>
      </c>
      <c r="F1496" s="192" t="s">
        <v>656</v>
      </c>
      <c r="G1496" s="192" t="s">
        <v>6</v>
      </c>
      <c r="H1496" s="193">
        <v>90122.048599999995</v>
      </c>
      <c r="I1496" s="193">
        <v>157713.5851</v>
      </c>
      <c r="J1496" s="193">
        <v>122628.9034</v>
      </c>
      <c r="K1496" s="193">
        <v>214600.58100000001</v>
      </c>
      <c r="L1496" s="193">
        <v>155051.6458</v>
      </c>
      <c r="M1496" s="193">
        <v>271340.38010000001</v>
      </c>
      <c r="N1496" s="193">
        <v>204112.42370000001</v>
      </c>
      <c r="O1496" s="193">
        <v>357196.7414</v>
      </c>
      <c r="P1496" s="193">
        <v>252681.3695</v>
      </c>
      <c r="Q1496" s="193">
        <v>442192.39669999998</v>
      </c>
      <c r="R1496" s="193">
        <v>284514.18670000002</v>
      </c>
      <c r="S1496" s="193">
        <v>497899.82669999998</v>
      </c>
      <c r="T1496" s="193">
        <v>315909.8199</v>
      </c>
      <c r="U1496" s="193">
        <v>552842.18480000005</v>
      </c>
    </row>
    <row r="1497" spans="1:21" x14ac:dyDescent="0.25">
      <c r="A1497" s="192" t="s">
        <v>662</v>
      </c>
      <c r="B1497" s="192" t="s">
        <v>302</v>
      </c>
      <c r="C1497" s="192" t="s">
        <v>314</v>
      </c>
      <c r="D1497" s="192" t="s">
        <v>470</v>
      </c>
      <c r="E1497" s="192" t="s">
        <v>315</v>
      </c>
      <c r="F1497" s="192" t="s">
        <v>657</v>
      </c>
      <c r="G1497" s="192" t="s">
        <v>4</v>
      </c>
      <c r="H1497" s="193">
        <v>100563.6974</v>
      </c>
      <c r="I1497" s="193">
        <v>160901.91819999999</v>
      </c>
      <c r="J1497" s="193">
        <v>140789.17619999999</v>
      </c>
      <c r="K1497" s="193">
        <v>225262.68530000001</v>
      </c>
      <c r="L1497" s="193">
        <v>181014.65520000001</v>
      </c>
      <c r="M1497" s="193">
        <v>289623.45260000002</v>
      </c>
      <c r="N1497" s="193">
        <v>241352.87349999999</v>
      </c>
      <c r="O1497" s="193">
        <v>386164.60340000002</v>
      </c>
      <c r="P1497" s="193">
        <v>301691.0919</v>
      </c>
      <c r="Q1497" s="193">
        <v>482705.75429999997</v>
      </c>
      <c r="R1497" s="193">
        <v>341916.57089999999</v>
      </c>
      <c r="S1497" s="193">
        <v>547066.52159999998</v>
      </c>
      <c r="T1497" s="193">
        <v>382142.04989999998</v>
      </c>
      <c r="U1497" s="193">
        <v>611427.28879999998</v>
      </c>
    </row>
    <row r="1498" spans="1:21" x14ac:dyDescent="0.25">
      <c r="A1498" s="192" t="s">
        <v>662</v>
      </c>
      <c r="B1498" s="192" t="s">
        <v>302</v>
      </c>
      <c r="C1498" s="192" t="s">
        <v>314</v>
      </c>
      <c r="D1498" s="192" t="s">
        <v>470</v>
      </c>
      <c r="E1498" s="192" t="s">
        <v>316</v>
      </c>
      <c r="F1498" s="192" t="s">
        <v>654</v>
      </c>
      <c r="G1498" s="192" t="s">
        <v>56</v>
      </c>
      <c r="H1498" s="193">
        <v>113027.51609999999</v>
      </c>
      <c r="I1498" s="193">
        <v>197798.1532</v>
      </c>
      <c r="J1498" s="193">
        <v>146736.38939999999</v>
      </c>
      <c r="K1498" s="193">
        <v>256788.68160000001</v>
      </c>
      <c r="L1498" s="193">
        <v>175987.90340000001</v>
      </c>
      <c r="M1498" s="193">
        <v>307978.8308</v>
      </c>
      <c r="N1498" s="193">
        <v>210526.36379999999</v>
      </c>
      <c r="O1498" s="193">
        <v>368421.13669999997</v>
      </c>
      <c r="P1498" s="193">
        <v>248429.46830000001</v>
      </c>
      <c r="Q1498" s="193">
        <v>434751.56949999998</v>
      </c>
      <c r="R1498" s="193">
        <v>272520.54580000002</v>
      </c>
      <c r="S1498" s="193">
        <v>476910.95520000003</v>
      </c>
      <c r="T1498" s="193">
        <v>294402.7622</v>
      </c>
      <c r="U1498" s="193">
        <v>515204.83380000002</v>
      </c>
    </row>
    <row r="1499" spans="1:21" x14ac:dyDescent="0.25">
      <c r="A1499" s="192" t="s">
        <v>662</v>
      </c>
      <c r="B1499" s="192" t="s">
        <v>302</v>
      </c>
      <c r="C1499" s="192" t="s">
        <v>314</v>
      </c>
      <c r="D1499" s="192" t="s">
        <v>470</v>
      </c>
      <c r="E1499" s="192" t="s">
        <v>316</v>
      </c>
      <c r="F1499" s="192" t="s">
        <v>655</v>
      </c>
      <c r="G1499" s="192" t="s">
        <v>5</v>
      </c>
      <c r="H1499" s="193">
        <v>97317.487599999993</v>
      </c>
      <c r="I1499" s="193">
        <v>170305.60339999999</v>
      </c>
      <c r="J1499" s="193">
        <v>127977.36040000001</v>
      </c>
      <c r="K1499" s="193">
        <v>223960.38070000001</v>
      </c>
      <c r="L1499" s="193">
        <v>156028.45120000001</v>
      </c>
      <c r="M1499" s="193">
        <v>273049.78950000001</v>
      </c>
      <c r="N1499" s="193">
        <v>192232.64809999999</v>
      </c>
      <c r="O1499" s="193">
        <v>336407.13419999997</v>
      </c>
      <c r="P1499" s="193">
        <v>229120.2352</v>
      </c>
      <c r="Q1499" s="193">
        <v>400960.4117</v>
      </c>
      <c r="R1499" s="193">
        <v>253236.00099999999</v>
      </c>
      <c r="S1499" s="193">
        <v>443163.00170000002</v>
      </c>
      <c r="T1499" s="193">
        <v>275424.13740000001</v>
      </c>
      <c r="U1499" s="193">
        <v>481992.24040000001</v>
      </c>
    </row>
    <row r="1500" spans="1:21" x14ac:dyDescent="0.25">
      <c r="A1500" s="192" t="s">
        <v>662</v>
      </c>
      <c r="B1500" s="192" t="s">
        <v>302</v>
      </c>
      <c r="C1500" s="192" t="s">
        <v>314</v>
      </c>
      <c r="D1500" s="192" t="s">
        <v>470</v>
      </c>
      <c r="E1500" s="192" t="s">
        <v>316</v>
      </c>
      <c r="F1500" s="192" t="s">
        <v>656</v>
      </c>
      <c r="G1500" s="192" t="s">
        <v>6</v>
      </c>
      <c r="H1500" s="193">
        <v>87460.587799999994</v>
      </c>
      <c r="I1500" s="193">
        <v>153056.0288</v>
      </c>
      <c r="J1500" s="193">
        <v>118710.36010000001</v>
      </c>
      <c r="K1500" s="193">
        <v>207743.13029999999</v>
      </c>
      <c r="L1500" s="193">
        <v>149871.44880000001</v>
      </c>
      <c r="M1500" s="193">
        <v>262275.03539999999</v>
      </c>
      <c r="N1500" s="193">
        <v>197062.93419999999</v>
      </c>
      <c r="O1500" s="193">
        <v>344860.1349</v>
      </c>
      <c r="P1500" s="193">
        <v>243735.85769999999</v>
      </c>
      <c r="Q1500" s="193">
        <v>426537.75109999999</v>
      </c>
      <c r="R1500" s="193">
        <v>274274.96000000002</v>
      </c>
      <c r="S1500" s="193">
        <v>479981.1801</v>
      </c>
      <c r="T1500" s="193">
        <v>304353.11829999997</v>
      </c>
      <c r="U1500" s="193">
        <v>532617.95700000005</v>
      </c>
    </row>
    <row r="1501" spans="1:21" x14ac:dyDescent="0.25">
      <c r="A1501" s="192" t="s">
        <v>662</v>
      </c>
      <c r="B1501" s="192" t="s">
        <v>302</v>
      </c>
      <c r="C1501" s="192" t="s">
        <v>314</v>
      </c>
      <c r="D1501" s="192" t="s">
        <v>470</v>
      </c>
      <c r="E1501" s="192" t="s">
        <v>316</v>
      </c>
      <c r="F1501" s="192" t="s">
        <v>657</v>
      </c>
      <c r="G1501" s="192" t="s">
        <v>4</v>
      </c>
      <c r="H1501" s="193">
        <v>99713.488800000006</v>
      </c>
      <c r="I1501" s="193">
        <v>159541.58439999999</v>
      </c>
      <c r="J1501" s="193">
        <v>139598.88430000001</v>
      </c>
      <c r="K1501" s="193">
        <v>223358.2181</v>
      </c>
      <c r="L1501" s="193">
        <v>179484.27979999999</v>
      </c>
      <c r="M1501" s="193">
        <v>287174.85190000001</v>
      </c>
      <c r="N1501" s="193">
        <v>239312.37299999999</v>
      </c>
      <c r="O1501" s="193">
        <v>382899.8026</v>
      </c>
      <c r="P1501" s="193">
        <v>299140.46629999997</v>
      </c>
      <c r="Q1501" s="193">
        <v>478624.75319999998</v>
      </c>
      <c r="R1501" s="193">
        <v>339025.86180000001</v>
      </c>
      <c r="S1501" s="193">
        <v>542441.38699999999</v>
      </c>
      <c r="T1501" s="193">
        <v>378911.2573</v>
      </c>
      <c r="U1501" s="193">
        <v>606258.02069999999</v>
      </c>
    </row>
    <row r="1502" spans="1:21" x14ac:dyDescent="0.25">
      <c r="A1502" s="192" t="s">
        <v>662</v>
      </c>
      <c r="B1502" s="192" t="s">
        <v>302</v>
      </c>
      <c r="C1502" s="192" t="s">
        <v>314</v>
      </c>
      <c r="D1502" s="192" t="s">
        <v>470</v>
      </c>
      <c r="E1502" s="192" t="s">
        <v>317</v>
      </c>
      <c r="F1502" s="192" t="s">
        <v>654</v>
      </c>
      <c r="G1502" s="192" t="s">
        <v>56</v>
      </c>
      <c r="H1502" s="193">
        <v>120396.20239999999</v>
      </c>
      <c r="I1502" s="193">
        <v>210693.35430000001</v>
      </c>
      <c r="J1502" s="193">
        <v>156213.47760000001</v>
      </c>
      <c r="K1502" s="193">
        <v>273373.58590000001</v>
      </c>
      <c r="L1502" s="193">
        <v>187295.37940000001</v>
      </c>
      <c r="M1502" s="193">
        <v>327766.91389999999</v>
      </c>
      <c r="N1502" s="193">
        <v>223964.70749999999</v>
      </c>
      <c r="O1502" s="193">
        <v>391938.23820000002</v>
      </c>
      <c r="P1502" s="193">
        <v>264211.27980000002</v>
      </c>
      <c r="Q1502" s="193">
        <v>462369.73959999997</v>
      </c>
      <c r="R1502" s="193">
        <v>289799.64689999999</v>
      </c>
      <c r="S1502" s="193">
        <v>507149.38199999998</v>
      </c>
      <c r="T1502" s="193">
        <v>312985.43099999998</v>
      </c>
      <c r="U1502" s="193">
        <v>547724.50419999997</v>
      </c>
    </row>
    <row r="1503" spans="1:21" x14ac:dyDescent="0.25">
      <c r="A1503" s="192" t="s">
        <v>662</v>
      </c>
      <c r="B1503" s="192" t="s">
        <v>302</v>
      </c>
      <c r="C1503" s="192" t="s">
        <v>314</v>
      </c>
      <c r="D1503" s="192" t="s">
        <v>470</v>
      </c>
      <c r="E1503" s="192" t="s">
        <v>317</v>
      </c>
      <c r="F1503" s="192" t="s">
        <v>655</v>
      </c>
      <c r="G1503" s="192" t="s">
        <v>5</v>
      </c>
      <c r="H1503" s="193">
        <v>104038.33839999999</v>
      </c>
      <c r="I1503" s="193">
        <v>182067.09220000001</v>
      </c>
      <c r="J1503" s="193">
        <v>136680.8811</v>
      </c>
      <c r="K1503" s="193">
        <v>239191.54190000001</v>
      </c>
      <c r="L1503" s="193">
        <v>166512.8578</v>
      </c>
      <c r="M1503" s="193">
        <v>291397.5012</v>
      </c>
      <c r="N1503" s="193">
        <v>204916.61249999999</v>
      </c>
      <c r="O1503" s="193">
        <v>358604.07199999999</v>
      </c>
      <c r="P1503" s="193">
        <v>244105.79060000001</v>
      </c>
      <c r="Q1503" s="193">
        <v>427185.13339999999</v>
      </c>
      <c r="R1503" s="193">
        <v>269739.1422</v>
      </c>
      <c r="S1503" s="193">
        <v>472043.49890000001</v>
      </c>
      <c r="T1503" s="193">
        <v>293286.23690000002</v>
      </c>
      <c r="U1503" s="193">
        <v>513250.91470000002</v>
      </c>
    </row>
    <row r="1504" spans="1:21" x14ac:dyDescent="0.25">
      <c r="A1504" s="192" t="s">
        <v>662</v>
      </c>
      <c r="B1504" s="192" t="s">
        <v>302</v>
      </c>
      <c r="C1504" s="192" t="s">
        <v>314</v>
      </c>
      <c r="D1504" s="192" t="s">
        <v>470</v>
      </c>
      <c r="E1504" s="192" t="s">
        <v>317</v>
      </c>
      <c r="F1504" s="192" t="s">
        <v>656</v>
      </c>
      <c r="G1504" s="192" t="s">
        <v>6</v>
      </c>
      <c r="H1504" s="193">
        <v>93937.715200000006</v>
      </c>
      <c r="I1504" s="193">
        <v>164391.00159999999</v>
      </c>
      <c r="J1504" s="193">
        <v>127624.34020000001</v>
      </c>
      <c r="K1504" s="193">
        <v>223342.59529999999</v>
      </c>
      <c r="L1504" s="193">
        <v>161218.6244</v>
      </c>
      <c r="M1504" s="193">
        <v>282132.59269999998</v>
      </c>
      <c r="N1504" s="193">
        <v>212078.45379999999</v>
      </c>
      <c r="O1504" s="193">
        <v>371137.2942</v>
      </c>
      <c r="P1504" s="193">
        <v>262398.33730000001</v>
      </c>
      <c r="Q1504" s="193">
        <v>459197.09039999999</v>
      </c>
      <c r="R1504" s="193">
        <v>295344.98629999999</v>
      </c>
      <c r="S1504" s="193">
        <v>516853.72600000002</v>
      </c>
      <c r="T1504" s="193">
        <v>327811.68329999998</v>
      </c>
      <c r="U1504" s="193">
        <v>573670.44570000004</v>
      </c>
    </row>
    <row r="1505" spans="1:21" x14ac:dyDescent="0.25">
      <c r="A1505" s="192" t="s">
        <v>662</v>
      </c>
      <c r="B1505" s="192" t="s">
        <v>302</v>
      </c>
      <c r="C1505" s="192" t="s">
        <v>314</v>
      </c>
      <c r="D1505" s="192" t="s">
        <v>470</v>
      </c>
      <c r="E1505" s="192" t="s">
        <v>317</v>
      </c>
      <c r="F1505" s="192" t="s">
        <v>657</v>
      </c>
      <c r="G1505" s="192" t="s">
        <v>4</v>
      </c>
      <c r="H1505" s="193">
        <v>106223.5963</v>
      </c>
      <c r="I1505" s="193">
        <v>169957.75659999999</v>
      </c>
      <c r="J1505" s="193">
        <v>148713.03479999999</v>
      </c>
      <c r="K1505" s="193">
        <v>237940.85920000001</v>
      </c>
      <c r="L1505" s="193">
        <v>191202.47330000001</v>
      </c>
      <c r="M1505" s="193">
        <v>305923.96189999999</v>
      </c>
      <c r="N1505" s="193">
        <v>254936.6311</v>
      </c>
      <c r="O1505" s="193">
        <v>407898.61580000003</v>
      </c>
      <c r="P1505" s="193">
        <v>318670.78889999999</v>
      </c>
      <c r="Q1505" s="193">
        <v>509873.2697</v>
      </c>
      <c r="R1505" s="193">
        <v>361160.22739999997</v>
      </c>
      <c r="S1505" s="193">
        <v>577856.37250000006</v>
      </c>
      <c r="T1505" s="193">
        <v>403649.66580000002</v>
      </c>
      <c r="U1505" s="193">
        <v>645839.47499999998</v>
      </c>
    </row>
    <row r="1506" spans="1:21" x14ac:dyDescent="0.25">
      <c r="A1506" s="192" t="s">
        <v>662</v>
      </c>
      <c r="B1506" s="192" t="s">
        <v>302</v>
      </c>
      <c r="C1506" s="192" t="s">
        <v>314</v>
      </c>
      <c r="D1506" s="192" t="s">
        <v>470</v>
      </c>
      <c r="E1506" s="192" t="s">
        <v>519</v>
      </c>
      <c r="F1506" s="192" t="s">
        <v>654</v>
      </c>
      <c r="G1506" s="192" t="s">
        <v>56</v>
      </c>
      <c r="H1506" s="193">
        <v>111185.34239999999</v>
      </c>
      <c r="I1506" s="193">
        <v>194574.3493</v>
      </c>
      <c r="J1506" s="193">
        <v>144367.1145</v>
      </c>
      <c r="K1506" s="193">
        <v>252642.45050000001</v>
      </c>
      <c r="L1506" s="193">
        <v>173161.03080000001</v>
      </c>
      <c r="M1506" s="193">
        <v>303031.8039</v>
      </c>
      <c r="N1506" s="193">
        <v>207166.77350000001</v>
      </c>
      <c r="O1506" s="193">
        <v>362541.85359999997</v>
      </c>
      <c r="P1506" s="193">
        <v>244484.01010000001</v>
      </c>
      <c r="Q1506" s="193">
        <v>427847.01750000002</v>
      </c>
      <c r="R1506" s="193">
        <v>268200.7647</v>
      </c>
      <c r="S1506" s="193">
        <v>469351.3382</v>
      </c>
      <c r="T1506" s="193">
        <v>289757.08840000001</v>
      </c>
      <c r="U1506" s="193">
        <v>507074.90470000001</v>
      </c>
    </row>
    <row r="1507" spans="1:21" x14ac:dyDescent="0.25">
      <c r="A1507" s="192" t="s">
        <v>662</v>
      </c>
      <c r="B1507" s="192" t="s">
        <v>302</v>
      </c>
      <c r="C1507" s="192" t="s">
        <v>314</v>
      </c>
      <c r="D1507" s="192" t="s">
        <v>470</v>
      </c>
      <c r="E1507" s="192" t="s">
        <v>519</v>
      </c>
      <c r="F1507" s="192" t="s">
        <v>655</v>
      </c>
      <c r="G1507" s="192" t="s">
        <v>5</v>
      </c>
      <c r="H1507" s="193">
        <v>95637.273799999995</v>
      </c>
      <c r="I1507" s="193">
        <v>167365.22930000001</v>
      </c>
      <c r="J1507" s="193">
        <v>125801.4785</v>
      </c>
      <c r="K1507" s="193">
        <v>220152.58730000001</v>
      </c>
      <c r="L1507" s="193">
        <v>153407.34719999999</v>
      </c>
      <c r="M1507" s="193">
        <v>268462.85759999999</v>
      </c>
      <c r="N1507" s="193">
        <v>189061.6537</v>
      </c>
      <c r="O1507" s="193">
        <v>330857.89399999997</v>
      </c>
      <c r="P1507" s="193">
        <v>225373.84229999999</v>
      </c>
      <c r="Q1507" s="193">
        <v>394404.22399999999</v>
      </c>
      <c r="R1507" s="193">
        <v>249110.21109999999</v>
      </c>
      <c r="S1507" s="193">
        <v>435942.86930000002</v>
      </c>
      <c r="T1507" s="193">
        <v>270958.60729999997</v>
      </c>
      <c r="U1507" s="193">
        <v>474177.56270000001</v>
      </c>
    </row>
    <row r="1508" spans="1:21" x14ac:dyDescent="0.25">
      <c r="A1508" s="192" t="s">
        <v>662</v>
      </c>
      <c r="B1508" s="192" t="s">
        <v>302</v>
      </c>
      <c r="C1508" s="192" t="s">
        <v>314</v>
      </c>
      <c r="D1508" s="192" t="s">
        <v>470</v>
      </c>
      <c r="E1508" s="192" t="s">
        <v>519</v>
      </c>
      <c r="F1508" s="192" t="s">
        <v>656</v>
      </c>
      <c r="G1508" s="192" t="s">
        <v>6</v>
      </c>
      <c r="H1508" s="193">
        <v>85841.305699999997</v>
      </c>
      <c r="I1508" s="193">
        <v>150222.28520000001</v>
      </c>
      <c r="J1508" s="193">
        <v>116481.86500000001</v>
      </c>
      <c r="K1508" s="193">
        <v>203843.26389999999</v>
      </c>
      <c r="L1508" s="193">
        <v>147034.65489999999</v>
      </c>
      <c r="M1508" s="193">
        <v>257310.64610000001</v>
      </c>
      <c r="N1508" s="193">
        <v>193309.05470000001</v>
      </c>
      <c r="O1508" s="193">
        <v>338290.8456</v>
      </c>
      <c r="P1508" s="193">
        <v>239070.2383</v>
      </c>
      <c r="Q1508" s="193">
        <v>418372.91710000002</v>
      </c>
      <c r="R1508" s="193">
        <v>269007.45409999997</v>
      </c>
      <c r="S1508" s="193">
        <v>470763.04479999997</v>
      </c>
      <c r="T1508" s="193">
        <v>298488.4779</v>
      </c>
      <c r="U1508" s="193">
        <v>522354.83639999997</v>
      </c>
    </row>
    <row r="1509" spans="1:21" x14ac:dyDescent="0.25">
      <c r="A1509" s="192" t="s">
        <v>662</v>
      </c>
      <c r="B1509" s="192" t="s">
        <v>302</v>
      </c>
      <c r="C1509" s="192" t="s">
        <v>314</v>
      </c>
      <c r="D1509" s="192" t="s">
        <v>470</v>
      </c>
      <c r="E1509" s="192" t="s">
        <v>519</v>
      </c>
      <c r="F1509" s="192" t="s">
        <v>657</v>
      </c>
      <c r="G1509" s="192" t="s">
        <v>4</v>
      </c>
      <c r="H1509" s="193">
        <v>98085.96</v>
      </c>
      <c r="I1509" s="193">
        <v>156937.53839999999</v>
      </c>
      <c r="J1509" s="193">
        <v>137320.34409999999</v>
      </c>
      <c r="K1509" s="193">
        <v>219712.55379999999</v>
      </c>
      <c r="L1509" s="193">
        <v>176554.72810000001</v>
      </c>
      <c r="M1509" s="193">
        <v>282487.56920000003</v>
      </c>
      <c r="N1509" s="193">
        <v>235406.30420000001</v>
      </c>
      <c r="O1509" s="193">
        <v>376650.09230000002</v>
      </c>
      <c r="P1509" s="193">
        <v>294257.88020000001</v>
      </c>
      <c r="Q1509" s="193">
        <v>470812.6152</v>
      </c>
      <c r="R1509" s="193">
        <v>333492.26429999998</v>
      </c>
      <c r="S1509" s="193">
        <v>533587.63080000004</v>
      </c>
      <c r="T1509" s="193">
        <v>372726.6483</v>
      </c>
      <c r="U1509" s="193">
        <v>596362.64599999995</v>
      </c>
    </row>
    <row r="1510" spans="1:21" x14ac:dyDescent="0.25">
      <c r="A1510" s="192" t="s">
        <v>662</v>
      </c>
      <c r="B1510" s="192" t="s">
        <v>302</v>
      </c>
      <c r="C1510" s="192" t="s">
        <v>318</v>
      </c>
      <c r="D1510" s="192" t="s">
        <v>615</v>
      </c>
      <c r="E1510" s="192" t="s">
        <v>616</v>
      </c>
      <c r="F1510" s="192" t="s">
        <v>654</v>
      </c>
      <c r="G1510" s="192" t="s">
        <v>56</v>
      </c>
      <c r="H1510" s="193">
        <v>112711.13710000001</v>
      </c>
      <c r="I1510" s="193">
        <v>197244.48989999999</v>
      </c>
      <c r="J1510" s="193">
        <v>146388.03719999999</v>
      </c>
      <c r="K1510" s="193">
        <v>256179.06510000001</v>
      </c>
      <c r="L1510" s="193">
        <v>175611.25870000001</v>
      </c>
      <c r="M1510" s="193">
        <v>307319.70270000002</v>
      </c>
      <c r="N1510" s="193">
        <v>210137.53469999999</v>
      </c>
      <c r="O1510" s="193">
        <v>367740.68569999997</v>
      </c>
      <c r="P1510" s="193">
        <v>248023.75940000001</v>
      </c>
      <c r="Q1510" s="193">
        <v>434041.57890000002</v>
      </c>
      <c r="R1510" s="193">
        <v>272098.66080000001</v>
      </c>
      <c r="S1510" s="193">
        <v>476172.65649999998</v>
      </c>
      <c r="T1510" s="193">
        <v>294005.65210000001</v>
      </c>
      <c r="U1510" s="193">
        <v>514509.89110000001</v>
      </c>
    </row>
    <row r="1511" spans="1:21" x14ac:dyDescent="0.25">
      <c r="A1511" s="192" t="s">
        <v>662</v>
      </c>
      <c r="B1511" s="192" t="s">
        <v>302</v>
      </c>
      <c r="C1511" s="192" t="s">
        <v>318</v>
      </c>
      <c r="D1511" s="192" t="s">
        <v>615</v>
      </c>
      <c r="E1511" s="192" t="s">
        <v>616</v>
      </c>
      <c r="F1511" s="192" t="s">
        <v>655</v>
      </c>
      <c r="G1511" s="192" t="s">
        <v>5</v>
      </c>
      <c r="H1511" s="193">
        <v>96781.890700000004</v>
      </c>
      <c r="I1511" s="193">
        <v>169368.30869999999</v>
      </c>
      <c r="J1511" s="193">
        <v>127367.2444</v>
      </c>
      <c r="K1511" s="193">
        <v>222892.6776</v>
      </c>
      <c r="L1511" s="193">
        <v>155373.29209999999</v>
      </c>
      <c r="M1511" s="193">
        <v>271903.2611</v>
      </c>
      <c r="N1511" s="193">
        <v>191588.54819999999</v>
      </c>
      <c r="O1511" s="193">
        <v>335279.9595</v>
      </c>
      <c r="P1511" s="193">
        <v>228445.0851</v>
      </c>
      <c r="Q1511" s="193">
        <v>399778.89889999997</v>
      </c>
      <c r="R1511" s="193">
        <v>252531.53769999999</v>
      </c>
      <c r="S1511" s="193">
        <v>441930.19099999999</v>
      </c>
      <c r="T1511" s="193">
        <v>274718.80459999997</v>
      </c>
      <c r="U1511" s="193">
        <v>480757.908</v>
      </c>
    </row>
    <row r="1512" spans="1:21" x14ac:dyDescent="0.25">
      <c r="A1512" s="192" t="s">
        <v>662</v>
      </c>
      <c r="B1512" s="192" t="s">
        <v>302</v>
      </c>
      <c r="C1512" s="192" t="s">
        <v>318</v>
      </c>
      <c r="D1512" s="192" t="s">
        <v>615</v>
      </c>
      <c r="E1512" s="192" t="s">
        <v>616</v>
      </c>
      <c r="F1512" s="192" t="s">
        <v>656</v>
      </c>
      <c r="G1512" s="192" t="s">
        <v>6</v>
      </c>
      <c r="H1512" s="193">
        <v>86673.637400000007</v>
      </c>
      <c r="I1512" s="193">
        <v>151678.86540000001</v>
      </c>
      <c r="J1512" s="193">
        <v>117556.5187</v>
      </c>
      <c r="K1512" s="193">
        <v>205723.90779999999</v>
      </c>
      <c r="L1512" s="193">
        <v>148349.47889999999</v>
      </c>
      <c r="M1512" s="193">
        <v>259611.58809999999</v>
      </c>
      <c r="N1512" s="193">
        <v>194995.049</v>
      </c>
      <c r="O1512" s="193">
        <v>341241.3358</v>
      </c>
      <c r="P1512" s="193">
        <v>241114.821</v>
      </c>
      <c r="Q1512" s="193">
        <v>421950.93680000002</v>
      </c>
      <c r="R1512" s="193">
        <v>271277.11570000002</v>
      </c>
      <c r="S1512" s="193">
        <v>474734.95240000001</v>
      </c>
      <c r="T1512" s="193">
        <v>300972.0343</v>
      </c>
      <c r="U1512" s="193">
        <v>526701.06000000006</v>
      </c>
    </row>
    <row r="1513" spans="1:21" x14ac:dyDescent="0.25">
      <c r="A1513" s="192" t="s">
        <v>662</v>
      </c>
      <c r="B1513" s="192" t="s">
        <v>302</v>
      </c>
      <c r="C1513" s="192" t="s">
        <v>318</v>
      </c>
      <c r="D1513" s="192" t="s">
        <v>615</v>
      </c>
      <c r="E1513" s="192" t="s">
        <v>616</v>
      </c>
      <c r="F1513" s="192" t="s">
        <v>657</v>
      </c>
      <c r="G1513" s="192" t="s">
        <v>4</v>
      </c>
      <c r="H1513" s="193">
        <v>99427.795199999993</v>
      </c>
      <c r="I1513" s="193">
        <v>159084.47469999999</v>
      </c>
      <c r="J1513" s="193">
        <v>139198.91329999999</v>
      </c>
      <c r="K1513" s="193">
        <v>222718.26459999999</v>
      </c>
      <c r="L1513" s="193">
        <v>178970.03150000001</v>
      </c>
      <c r="M1513" s="193">
        <v>286352.05459999997</v>
      </c>
      <c r="N1513" s="193">
        <v>238626.70860000001</v>
      </c>
      <c r="O1513" s="193">
        <v>381802.73940000002</v>
      </c>
      <c r="P1513" s="193">
        <v>298283.38569999998</v>
      </c>
      <c r="Q1513" s="193">
        <v>477253.4241</v>
      </c>
      <c r="R1513" s="193">
        <v>338054.50380000001</v>
      </c>
      <c r="S1513" s="193">
        <v>540887.21420000005</v>
      </c>
      <c r="T1513" s="193">
        <v>377825.62190000003</v>
      </c>
      <c r="U1513" s="193">
        <v>604521.00399999996</v>
      </c>
    </row>
    <row r="1514" spans="1:21" x14ac:dyDescent="0.25">
      <c r="A1514" s="192" t="s">
        <v>662</v>
      </c>
      <c r="B1514" s="192" t="s">
        <v>302</v>
      </c>
      <c r="C1514" s="192" t="s">
        <v>318</v>
      </c>
      <c r="D1514" s="192" t="s">
        <v>615</v>
      </c>
      <c r="E1514" s="192" t="s">
        <v>617</v>
      </c>
      <c r="F1514" s="192" t="s">
        <v>654</v>
      </c>
      <c r="G1514" s="192" t="s">
        <v>56</v>
      </c>
      <c r="H1514" s="193">
        <v>111520.3417</v>
      </c>
      <c r="I1514" s="193">
        <v>195160.59789999999</v>
      </c>
      <c r="J1514" s="193">
        <v>144775.476</v>
      </c>
      <c r="K1514" s="193">
        <v>253357.08309999999</v>
      </c>
      <c r="L1514" s="193">
        <v>173633.28649999999</v>
      </c>
      <c r="M1514" s="193">
        <v>303858.25140000001</v>
      </c>
      <c r="N1514" s="193">
        <v>207705.4411</v>
      </c>
      <c r="O1514" s="193">
        <v>363484.52189999999</v>
      </c>
      <c r="P1514" s="193">
        <v>245097.052</v>
      </c>
      <c r="Q1514" s="193">
        <v>428919.84110000002</v>
      </c>
      <c r="R1514" s="193">
        <v>268863.3971</v>
      </c>
      <c r="S1514" s="193">
        <v>470510.9448</v>
      </c>
      <c r="T1514" s="193">
        <v>290447.96879999997</v>
      </c>
      <c r="U1514" s="193">
        <v>508283.94530000002</v>
      </c>
    </row>
    <row r="1515" spans="1:21" x14ac:dyDescent="0.25">
      <c r="A1515" s="192" t="s">
        <v>662</v>
      </c>
      <c r="B1515" s="192" t="s">
        <v>302</v>
      </c>
      <c r="C1515" s="192" t="s">
        <v>318</v>
      </c>
      <c r="D1515" s="192" t="s">
        <v>615</v>
      </c>
      <c r="E1515" s="192" t="s">
        <v>617</v>
      </c>
      <c r="F1515" s="192" t="s">
        <v>655</v>
      </c>
      <c r="G1515" s="192" t="s">
        <v>5</v>
      </c>
      <c r="H1515" s="193">
        <v>96037.710999999996</v>
      </c>
      <c r="I1515" s="193">
        <v>168065.99419999999</v>
      </c>
      <c r="J1515" s="193">
        <v>126287.97809999999</v>
      </c>
      <c r="K1515" s="193">
        <v>221003.96170000001</v>
      </c>
      <c r="L1515" s="193">
        <v>153962.74119999999</v>
      </c>
      <c r="M1515" s="193">
        <v>269434.79710000003</v>
      </c>
      <c r="N1515" s="193">
        <v>189676.52119999999</v>
      </c>
      <c r="O1515" s="193">
        <v>331933.91210000002</v>
      </c>
      <c r="P1515" s="193">
        <v>226067.31419999999</v>
      </c>
      <c r="Q1515" s="193">
        <v>395617.79989999998</v>
      </c>
      <c r="R1515" s="193">
        <v>249858.9074</v>
      </c>
      <c r="S1515" s="193">
        <v>437253.08799999999</v>
      </c>
      <c r="T1515" s="193">
        <v>271747.00689999998</v>
      </c>
      <c r="U1515" s="193">
        <v>475557.26209999999</v>
      </c>
    </row>
    <row r="1516" spans="1:21" x14ac:dyDescent="0.25">
      <c r="A1516" s="192" t="s">
        <v>662</v>
      </c>
      <c r="B1516" s="192" t="s">
        <v>302</v>
      </c>
      <c r="C1516" s="192" t="s">
        <v>318</v>
      </c>
      <c r="D1516" s="192" t="s">
        <v>615</v>
      </c>
      <c r="E1516" s="192" t="s">
        <v>617</v>
      </c>
      <c r="F1516" s="192" t="s">
        <v>656</v>
      </c>
      <c r="G1516" s="192" t="s">
        <v>6</v>
      </c>
      <c r="H1516" s="193">
        <v>86331.232000000004</v>
      </c>
      <c r="I1516" s="193">
        <v>151079.65590000001</v>
      </c>
      <c r="J1516" s="193">
        <v>117183.3172</v>
      </c>
      <c r="K1516" s="193">
        <v>205070.80489999999</v>
      </c>
      <c r="L1516" s="193">
        <v>147948.00219999999</v>
      </c>
      <c r="M1516" s="193">
        <v>258909.00390000001</v>
      </c>
      <c r="N1516" s="193">
        <v>194538.37100000001</v>
      </c>
      <c r="O1516" s="193">
        <v>340442.14919999999</v>
      </c>
      <c r="P1516" s="193">
        <v>240617.6838</v>
      </c>
      <c r="Q1516" s="193">
        <v>421080.94660000002</v>
      </c>
      <c r="R1516" s="193">
        <v>270769.38569999998</v>
      </c>
      <c r="S1516" s="193">
        <v>473846.42489999998</v>
      </c>
      <c r="T1516" s="193">
        <v>300466.81540000002</v>
      </c>
      <c r="U1516" s="193">
        <v>525816.92709999997</v>
      </c>
    </row>
    <row r="1517" spans="1:21" x14ac:dyDescent="0.25">
      <c r="A1517" s="192" t="s">
        <v>662</v>
      </c>
      <c r="B1517" s="192" t="s">
        <v>302</v>
      </c>
      <c r="C1517" s="192" t="s">
        <v>318</v>
      </c>
      <c r="D1517" s="192" t="s">
        <v>615</v>
      </c>
      <c r="E1517" s="192" t="s">
        <v>617</v>
      </c>
      <c r="F1517" s="192" t="s">
        <v>657</v>
      </c>
      <c r="G1517" s="192" t="s">
        <v>4</v>
      </c>
      <c r="H1517" s="193">
        <v>98384.299199999994</v>
      </c>
      <c r="I1517" s="193">
        <v>157414.8812</v>
      </c>
      <c r="J1517" s="193">
        <v>137738.0189</v>
      </c>
      <c r="K1517" s="193">
        <v>220380.83350000001</v>
      </c>
      <c r="L1517" s="193">
        <v>177091.73869999999</v>
      </c>
      <c r="M1517" s="193">
        <v>283346.78600000002</v>
      </c>
      <c r="N1517" s="193">
        <v>236122.31820000001</v>
      </c>
      <c r="O1517" s="193">
        <v>377795.71470000001</v>
      </c>
      <c r="P1517" s="193">
        <v>295152.89769999997</v>
      </c>
      <c r="Q1517" s="193">
        <v>472244.6434</v>
      </c>
      <c r="R1517" s="193">
        <v>334506.61739999999</v>
      </c>
      <c r="S1517" s="193">
        <v>535210.59589999996</v>
      </c>
      <c r="T1517" s="193">
        <v>373860.3371</v>
      </c>
      <c r="U1517" s="193">
        <v>598176.54819999996</v>
      </c>
    </row>
    <row r="1518" spans="1:21" x14ac:dyDescent="0.25">
      <c r="A1518" s="192" t="s">
        <v>662</v>
      </c>
      <c r="B1518" s="192" t="s">
        <v>302</v>
      </c>
      <c r="C1518" s="192" t="s">
        <v>318</v>
      </c>
      <c r="D1518" s="192" t="s">
        <v>615</v>
      </c>
      <c r="E1518" s="192" t="s">
        <v>319</v>
      </c>
      <c r="F1518" s="192" t="s">
        <v>654</v>
      </c>
      <c r="G1518" s="192" t="s">
        <v>56</v>
      </c>
      <c r="H1518" s="193">
        <v>112117.27860000001</v>
      </c>
      <c r="I1518" s="193">
        <v>196205.23759999999</v>
      </c>
      <c r="J1518" s="193">
        <v>145530.77530000001</v>
      </c>
      <c r="K1518" s="193">
        <v>254678.85690000001</v>
      </c>
      <c r="L1518" s="193">
        <v>174526.1802</v>
      </c>
      <c r="M1518" s="193">
        <v>305420.81520000001</v>
      </c>
      <c r="N1518" s="193">
        <v>208754.10810000001</v>
      </c>
      <c r="O1518" s="193">
        <v>365319.68910000002</v>
      </c>
      <c r="P1518" s="193">
        <v>246317.77340000001</v>
      </c>
      <c r="Q1518" s="193">
        <v>431056.10340000002</v>
      </c>
      <c r="R1518" s="193">
        <v>270195.19270000001</v>
      </c>
      <c r="S1518" s="193">
        <v>472841.58730000001</v>
      </c>
      <c r="T1518" s="193">
        <v>291868.21269999997</v>
      </c>
      <c r="U1518" s="193">
        <v>510769.37219999998</v>
      </c>
    </row>
    <row r="1519" spans="1:21" x14ac:dyDescent="0.25">
      <c r="A1519" s="192" t="s">
        <v>662</v>
      </c>
      <c r="B1519" s="192" t="s">
        <v>302</v>
      </c>
      <c r="C1519" s="192" t="s">
        <v>318</v>
      </c>
      <c r="D1519" s="192" t="s">
        <v>615</v>
      </c>
      <c r="E1519" s="192" t="s">
        <v>319</v>
      </c>
      <c r="F1519" s="192" t="s">
        <v>655</v>
      </c>
      <c r="G1519" s="192" t="s">
        <v>5</v>
      </c>
      <c r="H1519" s="193">
        <v>96634.647899999996</v>
      </c>
      <c r="I1519" s="193">
        <v>169110.63389999999</v>
      </c>
      <c r="J1519" s="193">
        <v>127043.27740000001</v>
      </c>
      <c r="K1519" s="193">
        <v>222325.73540000001</v>
      </c>
      <c r="L1519" s="193">
        <v>154855.6349</v>
      </c>
      <c r="M1519" s="193">
        <v>270997.36099999998</v>
      </c>
      <c r="N1519" s="193">
        <v>190725.18830000001</v>
      </c>
      <c r="O1519" s="193">
        <v>333769.07939999999</v>
      </c>
      <c r="P1519" s="193">
        <v>227288.0356</v>
      </c>
      <c r="Q1519" s="193">
        <v>397754.06229999999</v>
      </c>
      <c r="R1519" s="193">
        <v>251194.95310000001</v>
      </c>
      <c r="S1519" s="193">
        <v>439591.16800000001</v>
      </c>
      <c r="T1519" s="193">
        <v>273180.93070000003</v>
      </c>
      <c r="U1519" s="193">
        <v>478066.62880000001</v>
      </c>
    </row>
    <row r="1520" spans="1:21" x14ac:dyDescent="0.25">
      <c r="A1520" s="192" t="s">
        <v>662</v>
      </c>
      <c r="B1520" s="192" t="s">
        <v>302</v>
      </c>
      <c r="C1520" s="192" t="s">
        <v>318</v>
      </c>
      <c r="D1520" s="192" t="s">
        <v>615</v>
      </c>
      <c r="E1520" s="192" t="s">
        <v>319</v>
      </c>
      <c r="F1520" s="192" t="s">
        <v>656</v>
      </c>
      <c r="G1520" s="192" t="s">
        <v>6</v>
      </c>
      <c r="H1520" s="193">
        <v>86964.047000000006</v>
      </c>
      <c r="I1520" s="193">
        <v>152187.08230000001</v>
      </c>
      <c r="J1520" s="193">
        <v>118069.25810000001</v>
      </c>
      <c r="K1520" s="193">
        <v>206621.20170000001</v>
      </c>
      <c r="L1520" s="193">
        <v>149087.0693</v>
      </c>
      <c r="M1520" s="193">
        <v>260902.37109999999</v>
      </c>
      <c r="N1520" s="193">
        <v>196057.12700000001</v>
      </c>
      <c r="O1520" s="193">
        <v>343099.97220000002</v>
      </c>
      <c r="P1520" s="193">
        <v>242516.12880000001</v>
      </c>
      <c r="Q1520" s="193">
        <v>424403.2254</v>
      </c>
      <c r="R1520" s="193">
        <v>272920.95669999998</v>
      </c>
      <c r="S1520" s="193">
        <v>477611.6741</v>
      </c>
      <c r="T1520" s="193">
        <v>302871.51250000001</v>
      </c>
      <c r="U1520" s="193">
        <v>530025.14690000005</v>
      </c>
    </row>
    <row r="1521" spans="1:21" x14ac:dyDescent="0.25">
      <c r="A1521" s="192" t="s">
        <v>662</v>
      </c>
      <c r="B1521" s="192" t="s">
        <v>302</v>
      </c>
      <c r="C1521" s="192" t="s">
        <v>318</v>
      </c>
      <c r="D1521" s="192" t="s">
        <v>615</v>
      </c>
      <c r="E1521" s="192" t="s">
        <v>319</v>
      </c>
      <c r="F1521" s="192" t="s">
        <v>657</v>
      </c>
      <c r="G1521" s="192" t="s">
        <v>4</v>
      </c>
      <c r="H1521" s="193">
        <v>98912.995299999995</v>
      </c>
      <c r="I1521" s="193">
        <v>158260.7948</v>
      </c>
      <c r="J1521" s="193">
        <v>138478.19330000001</v>
      </c>
      <c r="K1521" s="193">
        <v>221565.11259999999</v>
      </c>
      <c r="L1521" s="193">
        <v>178043.3915</v>
      </c>
      <c r="M1521" s="193">
        <v>284869.43060000002</v>
      </c>
      <c r="N1521" s="193">
        <v>237391.18859999999</v>
      </c>
      <c r="O1521" s="193">
        <v>379825.90740000003</v>
      </c>
      <c r="P1521" s="193">
        <v>296738.98570000002</v>
      </c>
      <c r="Q1521" s="193">
        <v>474782.38429999998</v>
      </c>
      <c r="R1521" s="193">
        <v>336304.1838</v>
      </c>
      <c r="S1521" s="193">
        <v>538086.70220000006</v>
      </c>
      <c r="T1521" s="193">
        <v>375869.38199999998</v>
      </c>
      <c r="U1521" s="193">
        <v>601391.02009999997</v>
      </c>
    </row>
    <row r="1522" spans="1:21" x14ac:dyDescent="0.25">
      <c r="A1522" s="192" t="s">
        <v>662</v>
      </c>
      <c r="B1522" s="192" t="s">
        <v>302</v>
      </c>
      <c r="C1522" s="192" t="s">
        <v>320</v>
      </c>
      <c r="D1522" s="192" t="s">
        <v>471</v>
      </c>
      <c r="E1522" s="192" t="s">
        <v>321</v>
      </c>
      <c r="F1522" s="192" t="s">
        <v>654</v>
      </c>
      <c r="G1522" s="192" t="s">
        <v>56</v>
      </c>
      <c r="H1522" s="193">
        <v>106158.19100000001</v>
      </c>
      <c r="I1522" s="193">
        <v>185776.83439999999</v>
      </c>
      <c r="J1522" s="193">
        <v>137637.9339</v>
      </c>
      <c r="K1522" s="193">
        <v>240866.38430000001</v>
      </c>
      <c r="L1522" s="193">
        <v>164956.65969999999</v>
      </c>
      <c r="M1522" s="193">
        <v>288674.1544</v>
      </c>
      <c r="N1522" s="193">
        <v>197151.61189999999</v>
      </c>
      <c r="O1522" s="193">
        <v>345015.32079999999</v>
      </c>
      <c r="P1522" s="193">
        <v>232493.05790000001</v>
      </c>
      <c r="Q1522" s="193">
        <v>406862.85149999999</v>
      </c>
      <c r="R1522" s="193">
        <v>254971.71220000001</v>
      </c>
      <c r="S1522" s="193">
        <v>446200.4963</v>
      </c>
      <c r="T1522" s="193">
        <v>275275.17800000001</v>
      </c>
      <c r="U1522" s="193">
        <v>481731.56150000001</v>
      </c>
    </row>
    <row r="1523" spans="1:21" x14ac:dyDescent="0.25">
      <c r="A1523" s="192" t="s">
        <v>662</v>
      </c>
      <c r="B1523" s="192" t="s">
        <v>302</v>
      </c>
      <c r="C1523" s="192" t="s">
        <v>320</v>
      </c>
      <c r="D1523" s="192" t="s">
        <v>471</v>
      </c>
      <c r="E1523" s="192" t="s">
        <v>321</v>
      </c>
      <c r="F1523" s="192" t="s">
        <v>655</v>
      </c>
      <c r="G1523" s="192" t="s">
        <v>5</v>
      </c>
      <c r="H1523" s="193">
        <v>92164.274399999995</v>
      </c>
      <c r="I1523" s="193">
        <v>161287.48019999999</v>
      </c>
      <c r="J1523" s="193">
        <v>120928.0793</v>
      </c>
      <c r="K1523" s="193">
        <v>211624.13889999999</v>
      </c>
      <c r="L1523" s="193">
        <v>147177.51240000001</v>
      </c>
      <c r="M1523" s="193">
        <v>257560.64670000001</v>
      </c>
      <c r="N1523" s="193">
        <v>180856.2415</v>
      </c>
      <c r="O1523" s="193">
        <v>316498.42259999999</v>
      </c>
      <c r="P1523" s="193">
        <v>215293.10200000001</v>
      </c>
      <c r="Q1523" s="193">
        <v>376762.92849999998</v>
      </c>
      <c r="R1523" s="193">
        <v>237832.745</v>
      </c>
      <c r="S1523" s="193">
        <v>416207.30379999999</v>
      </c>
      <c r="T1523" s="193">
        <v>258495.24179999999</v>
      </c>
      <c r="U1523" s="193">
        <v>452366.67320000002</v>
      </c>
    </row>
    <row r="1524" spans="1:21" x14ac:dyDescent="0.25">
      <c r="A1524" s="192" t="s">
        <v>662</v>
      </c>
      <c r="B1524" s="192" t="s">
        <v>302</v>
      </c>
      <c r="C1524" s="192" t="s">
        <v>320</v>
      </c>
      <c r="D1524" s="192" t="s">
        <v>471</v>
      </c>
      <c r="E1524" s="192" t="s">
        <v>321</v>
      </c>
      <c r="F1524" s="192" t="s">
        <v>656</v>
      </c>
      <c r="G1524" s="192" t="s">
        <v>6</v>
      </c>
      <c r="H1524" s="193">
        <v>83713.323300000004</v>
      </c>
      <c r="I1524" s="193">
        <v>146498.31580000001</v>
      </c>
      <c r="J1524" s="193">
        <v>113872.1302</v>
      </c>
      <c r="K1524" s="193">
        <v>199276.22779999999</v>
      </c>
      <c r="L1524" s="193">
        <v>143951.94089999999</v>
      </c>
      <c r="M1524" s="193">
        <v>251915.89660000001</v>
      </c>
      <c r="N1524" s="193">
        <v>189472.36919999999</v>
      </c>
      <c r="O1524" s="193">
        <v>331576.64600000001</v>
      </c>
      <c r="P1524" s="193">
        <v>234530.88140000001</v>
      </c>
      <c r="Q1524" s="193">
        <v>410429.04249999998</v>
      </c>
      <c r="R1524" s="193">
        <v>264056.6495</v>
      </c>
      <c r="S1524" s="193">
        <v>462099.13679999998</v>
      </c>
      <c r="T1524" s="193">
        <v>293171.82569999999</v>
      </c>
      <c r="U1524" s="193">
        <v>513050.6949</v>
      </c>
    </row>
    <row r="1525" spans="1:21" x14ac:dyDescent="0.25">
      <c r="A1525" s="192" t="s">
        <v>662</v>
      </c>
      <c r="B1525" s="192" t="s">
        <v>302</v>
      </c>
      <c r="C1525" s="192" t="s">
        <v>320</v>
      </c>
      <c r="D1525" s="192" t="s">
        <v>471</v>
      </c>
      <c r="E1525" s="192" t="s">
        <v>321</v>
      </c>
      <c r="F1525" s="192" t="s">
        <v>657</v>
      </c>
      <c r="G1525" s="192" t="s">
        <v>4</v>
      </c>
      <c r="H1525" s="193">
        <v>93672.373000000007</v>
      </c>
      <c r="I1525" s="193">
        <v>149875.79889999999</v>
      </c>
      <c r="J1525" s="193">
        <v>131141.32209999999</v>
      </c>
      <c r="K1525" s="193">
        <v>209826.11850000001</v>
      </c>
      <c r="L1525" s="193">
        <v>168610.27129999999</v>
      </c>
      <c r="M1525" s="193">
        <v>269776.43819999998</v>
      </c>
      <c r="N1525" s="193">
        <v>224813.69510000001</v>
      </c>
      <c r="O1525" s="193">
        <v>359701.91749999998</v>
      </c>
      <c r="P1525" s="193">
        <v>281017.1189</v>
      </c>
      <c r="Q1525" s="193">
        <v>449627.39689999999</v>
      </c>
      <c r="R1525" s="193">
        <v>318486.06809999997</v>
      </c>
      <c r="S1525" s="193">
        <v>509577.71649999998</v>
      </c>
      <c r="T1525" s="193">
        <v>355955.0172</v>
      </c>
      <c r="U1525" s="193">
        <v>569528.03599999996</v>
      </c>
    </row>
    <row r="1526" spans="1:21" x14ac:dyDescent="0.25">
      <c r="A1526" s="192" t="s">
        <v>662</v>
      </c>
      <c r="B1526" s="192" t="s">
        <v>302</v>
      </c>
      <c r="C1526" s="192" t="s">
        <v>320</v>
      </c>
      <c r="D1526" s="192" t="s">
        <v>471</v>
      </c>
      <c r="E1526" s="192" t="s">
        <v>322</v>
      </c>
      <c r="F1526" s="192" t="s">
        <v>654</v>
      </c>
      <c r="G1526" s="192" t="s">
        <v>56</v>
      </c>
      <c r="H1526" s="193">
        <v>107352.06849999999</v>
      </c>
      <c r="I1526" s="193">
        <v>187866.11989999999</v>
      </c>
      <c r="J1526" s="193">
        <v>139148.53690000001</v>
      </c>
      <c r="K1526" s="193">
        <v>243509.93960000001</v>
      </c>
      <c r="L1526" s="193">
        <v>166742.4523</v>
      </c>
      <c r="M1526" s="193">
        <v>291799.2916</v>
      </c>
      <c r="N1526" s="193">
        <v>199248.95209999999</v>
      </c>
      <c r="O1526" s="193">
        <v>348685.66629999998</v>
      </c>
      <c r="P1526" s="193">
        <v>234934.5079</v>
      </c>
      <c r="Q1526" s="193">
        <v>411135.38880000002</v>
      </c>
      <c r="R1526" s="193">
        <v>257635.31159999999</v>
      </c>
      <c r="S1526" s="193">
        <v>450861.7953</v>
      </c>
      <c r="T1526" s="193">
        <v>278115.67430000001</v>
      </c>
      <c r="U1526" s="193">
        <v>486702.43</v>
      </c>
    </row>
    <row r="1527" spans="1:21" x14ac:dyDescent="0.25">
      <c r="A1527" s="192" t="s">
        <v>662</v>
      </c>
      <c r="B1527" s="192" t="s">
        <v>302</v>
      </c>
      <c r="C1527" s="192" t="s">
        <v>320</v>
      </c>
      <c r="D1527" s="192" t="s">
        <v>471</v>
      </c>
      <c r="E1527" s="192" t="s">
        <v>322</v>
      </c>
      <c r="F1527" s="192" t="s">
        <v>655</v>
      </c>
      <c r="G1527" s="192" t="s">
        <v>5</v>
      </c>
      <c r="H1527" s="193">
        <v>93358.151800000007</v>
      </c>
      <c r="I1527" s="193">
        <v>163376.76569999999</v>
      </c>
      <c r="J1527" s="193">
        <v>122438.68240000001</v>
      </c>
      <c r="K1527" s="193">
        <v>214267.6943</v>
      </c>
      <c r="L1527" s="193">
        <v>148963.30499999999</v>
      </c>
      <c r="M1527" s="193">
        <v>260685.7838</v>
      </c>
      <c r="N1527" s="193">
        <v>182953.58180000001</v>
      </c>
      <c r="O1527" s="193">
        <v>320168.76799999998</v>
      </c>
      <c r="P1527" s="193">
        <v>217734.55189999999</v>
      </c>
      <c r="Q1527" s="193">
        <v>381035.46590000001</v>
      </c>
      <c r="R1527" s="193">
        <v>240504.84450000001</v>
      </c>
      <c r="S1527" s="193">
        <v>420883.47779999999</v>
      </c>
      <c r="T1527" s="193">
        <v>261363.09820000001</v>
      </c>
      <c r="U1527" s="193">
        <v>457385.42170000001</v>
      </c>
    </row>
    <row r="1528" spans="1:21" x14ac:dyDescent="0.25">
      <c r="A1528" s="192" t="s">
        <v>662</v>
      </c>
      <c r="B1528" s="192" t="s">
        <v>302</v>
      </c>
      <c r="C1528" s="192" t="s">
        <v>320</v>
      </c>
      <c r="D1528" s="192" t="s">
        <v>471</v>
      </c>
      <c r="E1528" s="192" t="s">
        <v>322</v>
      </c>
      <c r="F1528" s="192" t="s">
        <v>656</v>
      </c>
      <c r="G1528" s="192" t="s">
        <v>6</v>
      </c>
      <c r="H1528" s="193">
        <v>84978.956999999995</v>
      </c>
      <c r="I1528" s="193">
        <v>148713.17490000001</v>
      </c>
      <c r="J1528" s="193">
        <v>115644.0175</v>
      </c>
      <c r="K1528" s="193">
        <v>202377.0307</v>
      </c>
      <c r="L1528" s="193">
        <v>146230.08180000001</v>
      </c>
      <c r="M1528" s="193">
        <v>255902.64309999999</v>
      </c>
      <c r="N1528" s="193">
        <v>192509.8903</v>
      </c>
      <c r="O1528" s="193">
        <v>336892.30790000001</v>
      </c>
      <c r="P1528" s="193">
        <v>238327.78279999999</v>
      </c>
      <c r="Q1528" s="193">
        <v>417073.61989999999</v>
      </c>
      <c r="R1528" s="193">
        <v>268359.80440000002</v>
      </c>
      <c r="S1528" s="193">
        <v>469629.65779999999</v>
      </c>
      <c r="T1528" s="193">
        <v>297981.2341</v>
      </c>
      <c r="U1528" s="193">
        <v>521467.15960000001</v>
      </c>
    </row>
    <row r="1529" spans="1:21" x14ac:dyDescent="0.25">
      <c r="A1529" s="192" t="s">
        <v>662</v>
      </c>
      <c r="B1529" s="192" t="s">
        <v>302</v>
      </c>
      <c r="C1529" s="192" t="s">
        <v>320</v>
      </c>
      <c r="D1529" s="192" t="s">
        <v>471</v>
      </c>
      <c r="E1529" s="192" t="s">
        <v>322</v>
      </c>
      <c r="F1529" s="192" t="s">
        <v>657</v>
      </c>
      <c r="G1529" s="192" t="s">
        <v>4</v>
      </c>
      <c r="H1529" s="193">
        <v>94729.768200000006</v>
      </c>
      <c r="I1529" s="193">
        <v>151567.63130000001</v>
      </c>
      <c r="J1529" s="193">
        <v>132621.67540000001</v>
      </c>
      <c r="K1529" s="193">
        <v>212194.68369999999</v>
      </c>
      <c r="L1529" s="193">
        <v>170513.58259999999</v>
      </c>
      <c r="M1529" s="193">
        <v>272821.73629999999</v>
      </c>
      <c r="N1529" s="193">
        <v>227351.44349999999</v>
      </c>
      <c r="O1529" s="193">
        <v>363762.315</v>
      </c>
      <c r="P1529" s="193">
        <v>284189.30430000002</v>
      </c>
      <c r="Q1529" s="193">
        <v>454702.89370000002</v>
      </c>
      <c r="R1529" s="193">
        <v>322081.21169999999</v>
      </c>
      <c r="S1529" s="193">
        <v>515329.94620000001</v>
      </c>
      <c r="T1529" s="193">
        <v>359973.1189</v>
      </c>
      <c r="U1529" s="193">
        <v>575956.99879999994</v>
      </c>
    </row>
    <row r="1530" spans="1:21" x14ac:dyDescent="0.25">
      <c r="A1530" s="192" t="s">
        <v>662</v>
      </c>
      <c r="B1530" s="192" t="s">
        <v>302</v>
      </c>
      <c r="C1530" s="192" t="s">
        <v>320</v>
      </c>
      <c r="D1530" s="192" t="s">
        <v>471</v>
      </c>
      <c r="E1530" s="192" t="s">
        <v>618</v>
      </c>
      <c r="F1530" s="192" t="s">
        <v>654</v>
      </c>
      <c r="G1530" s="192" t="s">
        <v>56</v>
      </c>
      <c r="H1530" s="193">
        <v>113312.18459999999</v>
      </c>
      <c r="I1530" s="193">
        <v>198296.323</v>
      </c>
      <c r="J1530" s="193">
        <v>147007.394</v>
      </c>
      <c r="K1530" s="193">
        <v>257262.93950000001</v>
      </c>
      <c r="L1530" s="193">
        <v>176247.91500000001</v>
      </c>
      <c r="M1530" s="193">
        <v>308433.85110000003</v>
      </c>
      <c r="N1530" s="193">
        <v>210739.8664</v>
      </c>
      <c r="O1530" s="193">
        <v>368794.76620000001</v>
      </c>
      <c r="P1530" s="193">
        <v>248597.47399999999</v>
      </c>
      <c r="Q1530" s="193">
        <v>435045.57939999999</v>
      </c>
      <c r="R1530" s="193">
        <v>272668.24070000002</v>
      </c>
      <c r="S1530" s="193">
        <v>477169.42119999998</v>
      </c>
      <c r="T1530" s="193">
        <v>294469.65029999998</v>
      </c>
      <c r="U1530" s="193">
        <v>515321.88809999998</v>
      </c>
    </row>
    <row r="1531" spans="1:21" x14ac:dyDescent="0.25">
      <c r="A1531" s="192" t="s">
        <v>662</v>
      </c>
      <c r="B1531" s="192" t="s">
        <v>302</v>
      </c>
      <c r="C1531" s="192" t="s">
        <v>320</v>
      </c>
      <c r="D1531" s="192" t="s">
        <v>471</v>
      </c>
      <c r="E1531" s="192" t="s">
        <v>618</v>
      </c>
      <c r="F1531" s="192" t="s">
        <v>655</v>
      </c>
      <c r="G1531" s="192" t="s">
        <v>5</v>
      </c>
      <c r="H1531" s="193">
        <v>97978.425199999998</v>
      </c>
      <c r="I1531" s="193">
        <v>171462.24410000001</v>
      </c>
      <c r="J1531" s="193">
        <v>128697.6603</v>
      </c>
      <c r="K1531" s="193">
        <v>225220.90539999999</v>
      </c>
      <c r="L1531" s="193">
        <v>156766.50940000001</v>
      </c>
      <c r="M1531" s="193">
        <v>274341.39130000002</v>
      </c>
      <c r="N1531" s="193">
        <v>192884.3014</v>
      </c>
      <c r="O1531" s="193">
        <v>337547.52740000002</v>
      </c>
      <c r="P1531" s="193">
        <v>229750.71419999999</v>
      </c>
      <c r="Q1531" s="193">
        <v>402063.74979999999</v>
      </c>
      <c r="R1531" s="193">
        <v>253866.87830000001</v>
      </c>
      <c r="S1531" s="193">
        <v>444267.03690000001</v>
      </c>
      <c r="T1531" s="193">
        <v>276014.14299999998</v>
      </c>
      <c r="U1531" s="193">
        <v>483024.7501</v>
      </c>
    </row>
    <row r="1532" spans="1:21" x14ac:dyDescent="0.25">
      <c r="A1532" s="192" t="s">
        <v>662</v>
      </c>
      <c r="B1532" s="192" t="s">
        <v>302</v>
      </c>
      <c r="C1532" s="192" t="s">
        <v>320</v>
      </c>
      <c r="D1532" s="192" t="s">
        <v>471</v>
      </c>
      <c r="E1532" s="192" t="s">
        <v>618</v>
      </c>
      <c r="F1532" s="192" t="s">
        <v>656</v>
      </c>
      <c r="G1532" s="192" t="s">
        <v>6</v>
      </c>
      <c r="H1532" s="193">
        <v>88537.423599999995</v>
      </c>
      <c r="I1532" s="193">
        <v>154940.49129999999</v>
      </c>
      <c r="J1532" s="193">
        <v>120307.37390000001</v>
      </c>
      <c r="K1532" s="193">
        <v>210537.90429999999</v>
      </c>
      <c r="L1532" s="193">
        <v>151990.76449999999</v>
      </c>
      <c r="M1532" s="193">
        <v>265983.83799999999</v>
      </c>
      <c r="N1532" s="193">
        <v>199954.92869999999</v>
      </c>
      <c r="O1532" s="193">
        <v>349921.12520000001</v>
      </c>
      <c r="P1532" s="193">
        <v>247412.9509</v>
      </c>
      <c r="Q1532" s="193">
        <v>432972.6642</v>
      </c>
      <c r="R1532" s="193">
        <v>278489.2524</v>
      </c>
      <c r="S1532" s="193">
        <v>487356.19160000002</v>
      </c>
      <c r="T1532" s="193">
        <v>309115.64980000001</v>
      </c>
      <c r="U1532" s="193">
        <v>540952.38729999994</v>
      </c>
    </row>
    <row r="1533" spans="1:21" x14ac:dyDescent="0.25">
      <c r="A1533" s="192" t="s">
        <v>662</v>
      </c>
      <c r="B1533" s="192" t="s">
        <v>302</v>
      </c>
      <c r="C1533" s="192" t="s">
        <v>320</v>
      </c>
      <c r="D1533" s="192" t="s">
        <v>471</v>
      </c>
      <c r="E1533" s="192" t="s">
        <v>618</v>
      </c>
      <c r="F1533" s="192" t="s">
        <v>657</v>
      </c>
      <c r="G1533" s="192" t="s">
        <v>4</v>
      </c>
      <c r="H1533" s="193">
        <v>99975.0245</v>
      </c>
      <c r="I1533" s="193">
        <v>159960.0416</v>
      </c>
      <c r="J1533" s="193">
        <v>139965.0343</v>
      </c>
      <c r="K1533" s="193">
        <v>223944.0582</v>
      </c>
      <c r="L1533" s="193">
        <v>179955.0441</v>
      </c>
      <c r="M1533" s="193">
        <v>287928.07490000001</v>
      </c>
      <c r="N1533" s="193">
        <v>239940.0589</v>
      </c>
      <c r="O1533" s="193">
        <v>383904.09989999997</v>
      </c>
      <c r="P1533" s="193">
        <v>299925.0735</v>
      </c>
      <c r="Q1533" s="193">
        <v>479880.12479999999</v>
      </c>
      <c r="R1533" s="193">
        <v>339915.0833</v>
      </c>
      <c r="S1533" s="193">
        <v>543864.14150000003</v>
      </c>
      <c r="T1533" s="193">
        <v>379905.0931</v>
      </c>
      <c r="U1533" s="193">
        <v>607848.15800000005</v>
      </c>
    </row>
    <row r="1534" spans="1:21" x14ac:dyDescent="0.25">
      <c r="A1534" s="192" t="s">
        <v>662</v>
      </c>
      <c r="B1534" s="192" t="s">
        <v>302</v>
      </c>
      <c r="C1534" s="192" t="s">
        <v>320</v>
      </c>
      <c r="D1534" s="192" t="s">
        <v>471</v>
      </c>
      <c r="E1534" s="192" t="s">
        <v>619</v>
      </c>
      <c r="F1534" s="192" t="s">
        <v>654</v>
      </c>
      <c r="G1534" s="192" t="s">
        <v>56</v>
      </c>
      <c r="H1534" s="193">
        <v>107946.94839999999</v>
      </c>
      <c r="I1534" s="193">
        <v>188907.15960000001</v>
      </c>
      <c r="J1534" s="193">
        <v>139971.80499999999</v>
      </c>
      <c r="K1534" s="193">
        <v>244950.6588</v>
      </c>
      <c r="L1534" s="193">
        <v>167763.46160000001</v>
      </c>
      <c r="M1534" s="193">
        <v>293586.05780000001</v>
      </c>
      <c r="N1534" s="193">
        <v>200520.783</v>
      </c>
      <c r="O1534" s="193">
        <v>350911.3702</v>
      </c>
      <c r="P1534" s="193">
        <v>236478.728</v>
      </c>
      <c r="Q1534" s="193">
        <v>413837.77399999998</v>
      </c>
      <c r="R1534" s="193">
        <v>259348.2101</v>
      </c>
      <c r="S1534" s="193">
        <v>453859.3677</v>
      </c>
      <c r="T1534" s="193">
        <v>280014.03539999999</v>
      </c>
      <c r="U1534" s="193">
        <v>490024.56180000002</v>
      </c>
    </row>
    <row r="1535" spans="1:21" x14ac:dyDescent="0.25">
      <c r="A1535" s="192" t="s">
        <v>662</v>
      </c>
      <c r="B1535" s="192" t="s">
        <v>302</v>
      </c>
      <c r="C1535" s="192" t="s">
        <v>320</v>
      </c>
      <c r="D1535" s="192" t="s">
        <v>471</v>
      </c>
      <c r="E1535" s="192" t="s">
        <v>619</v>
      </c>
      <c r="F1535" s="192" t="s">
        <v>655</v>
      </c>
      <c r="G1535" s="192" t="s">
        <v>5</v>
      </c>
      <c r="H1535" s="193">
        <v>93655.289099999995</v>
      </c>
      <c r="I1535" s="193">
        <v>163896.75589999999</v>
      </c>
      <c r="J1535" s="193">
        <v>122906.42200000001</v>
      </c>
      <c r="K1535" s="193">
        <v>215086.23850000001</v>
      </c>
      <c r="L1535" s="193">
        <v>149606.035</v>
      </c>
      <c r="M1535" s="193">
        <v>261810.56109999999</v>
      </c>
      <c r="N1535" s="193">
        <v>183878.7029</v>
      </c>
      <c r="O1535" s="193">
        <v>321787.73009999999</v>
      </c>
      <c r="P1535" s="193">
        <v>218912.81589999999</v>
      </c>
      <c r="Q1535" s="193">
        <v>383097.4278</v>
      </c>
      <c r="R1535" s="193">
        <v>241841.23879999999</v>
      </c>
      <c r="S1535" s="193">
        <v>423222.1678</v>
      </c>
      <c r="T1535" s="193">
        <v>262866.31020000001</v>
      </c>
      <c r="U1535" s="193">
        <v>460016.04300000001</v>
      </c>
    </row>
    <row r="1536" spans="1:21" x14ac:dyDescent="0.25">
      <c r="A1536" s="192" t="s">
        <v>662</v>
      </c>
      <c r="B1536" s="192" t="s">
        <v>302</v>
      </c>
      <c r="C1536" s="192" t="s">
        <v>320</v>
      </c>
      <c r="D1536" s="192" t="s">
        <v>471</v>
      </c>
      <c r="E1536" s="192" t="s">
        <v>619</v>
      </c>
      <c r="F1536" s="192" t="s">
        <v>656</v>
      </c>
      <c r="G1536" s="192" t="s">
        <v>6</v>
      </c>
      <c r="H1536" s="193">
        <v>84996.286399999997</v>
      </c>
      <c r="I1536" s="193">
        <v>148743.5013</v>
      </c>
      <c r="J1536" s="193">
        <v>115597.5016</v>
      </c>
      <c r="K1536" s="193">
        <v>202295.62779999999</v>
      </c>
      <c r="L1536" s="193">
        <v>146118.03969999999</v>
      </c>
      <c r="M1536" s="193">
        <v>255706.56959999999</v>
      </c>
      <c r="N1536" s="193">
        <v>192308.08499999999</v>
      </c>
      <c r="O1536" s="193">
        <v>336539.14880000002</v>
      </c>
      <c r="P1536" s="193">
        <v>238026.38630000001</v>
      </c>
      <c r="Q1536" s="193">
        <v>416546.17599999998</v>
      </c>
      <c r="R1536" s="193">
        <v>267981.09379999997</v>
      </c>
      <c r="S1536" s="193">
        <v>468966.91409999999</v>
      </c>
      <c r="T1536" s="193">
        <v>297516.47320000001</v>
      </c>
      <c r="U1536" s="193">
        <v>520653.82819999999</v>
      </c>
    </row>
    <row r="1537" spans="1:21" x14ac:dyDescent="0.25">
      <c r="A1537" s="192" t="s">
        <v>662</v>
      </c>
      <c r="B1537" s="192" t="s">
        <v>302</v>
      </c>
      <c r="C1537" s="192" t="s">
        <v>320</v>
      </c>
      <c r="D1537" s="192" t="s">
        <v>471</v>
      </c>
      <c r="E1537" s="192" t="s">
        <v>619</v>
      </c>
      <c r="F1537" s="192" t="s">
        <v>657</v>
      </c>
      <c r="G1537" s="192" t="s">
        <v>4</v>
      </c>
      <c r="H1537" s="193">
        <v>95249.195900000006</v>
      </c>
      <c r="I1537" s="193">
        <v>152398.71580000001</v>
      </c>
      <c r="J1537" s="193">
        <v>133348.8743</v>
      </c>
      <c r="K1537" s="193">
        <v>213358.20199999999</v>
      </c>
      <c r="L1537" s="193">
        <v>171448.5528</v>
      </c>
      <c r="M1537" s="193">
        <v>274317.68839999998</v>
      </c>
      <c r="N1537" s="193">
        <v>228598.07019999999</v>
      </c>
      <c r="O1537" s="193">
        <v>365756.9179</v>
      </c>
      <c r="P1537" s="193">
        <v>285747.58789999998</v>
      </c>
      <c r="Q1537" s="193">
        <v>457196.14730000001</v>
      </c>
      <c r="R1537" s="193">
        <v>323847.26620000001</v>
      </c>
      <c r="S1537" s="193">
        <v>518155.63370000001</v>
      </c>
      <c r="T1537" s="193">
        <v>361946.94459999999</v>
      </c>
      <c r="U1537" s="193">
        <v>579115.11990000005</v>
      </c>
    </row>
    <row r="1538" spans="1:21" x14ac:dyDescent="0.25">
      <c r="A1538" s="192" t="s">
        <v>663</v>
      </c>
      <c r="B1538" s="192" t="s">
        <v>323</v>
      </c>
      <c r="C1538" s="192" t="s">
        <v>324</v>
      </c>
      <c r="D1538" s="192" t="s">
        <v>472</v>
      </c>
      <c r="E1538" s="192" t="s">
        <v>325</v>
      </c>
      <c r="F1538" s="192" t="s">
        <v>654</v>
      </c>
      <c r="G1538" s="192" t="s">
        <v>56</v>
      </c>
      <c r="H1538" s="193">
        <v>111524.45940000001</v>
      </c>
      <c r="I1538" s="193">
        <v>195167.8039</v>
      </c>
      <c r="J1538" s="193">
        <v>144639.54300000001</v>
      </c>
      <c r="K1538" s="193">
        <v>253119.20019999999</v>
      </c>
      <c r="L1538" s="193">
        <v>173377.06049999999</v>
      </c>
      <c r="M1538" s="193">
        <v>303409.85590000002</v>
      </c>
      <c r="N1538" s="193">
        <v>207259.11970000001</v>
      </c>
      <c r="O1538" s="193">
        <v>362703.45939999999</v>
      </c>
      <c r="P1538" s="193">
        <v>244450.0618</v>
      </c>
      <c r="Q1538" s="193">
        <v>427787.60810000001</v>
      </c>
      <c r="R1538" s="193">
        <v>268101.19929999998</v>
      </c>
      <c r="S1538" s="193">
        <v>469177.09869999997</v>
      </c>
      <c r="T1538" s="193">
        <v>289491.74290000001</v>
      </c>
      <c r="U1538" s="193">
        <v>506610.55009999999</v>
      </c>
    </row>
    <row r="1539" spans="1:21" x14ac:dyDescent="0.25">
      <c r="A1539" s="192" t="s">
        <v>663</v>
      </c>
      <c r="B1539" s="192" t="s">
        <v>323</v>
      </c>
      <c r="C1539" s="192" t="s">
        <v>324</v>
      </c>
      <c r="D1539" s="192" t="s">
        <v>472</v>
      </c>
      <c r="E1539" s="192" t="s">
        <v>325</v>
      </c>
      <c r="F1539" s="192" t="s">
        <v>655</v>
      </c>
      <c r="G1539" s="192" t="s">
        <v>5</v>
      </c>
      <c r="H1539" s="193">
        <v>96637.313899999994</v>
      </c>
      <c r="I1539" s="193">
        <v>169115.29939999999</v>
      </c>
      <c r="J1539" s="193">
        <v>126863.10189999999</v>
      </c>
      <c r="K1539" s="193">
        <v>222010.42850000001</v>
      </c>
      <c r="L1539" s="193">
        <v>154463.07389999999</v>
      </c>
      <c r="M1539" s="193">
        <v>270310.37939999998</v>
      </c>
      <c r="N1539" s="193">
        <v>189923.61919999999</v>
      </c>
      <c r="O1539" s="193">
        <v>332366.33350000001</v>
      </c>
      <c r="P1539" s="193">
        <v>226152.23620000001</v>
      </c>
      <c r="Q1539" s="193">
        <v>395766.41340000002</v>
      </c>
      <c r="R1539" s="193">
        <v>249858.21830000001</v>
      </c>
      <c r="S1539" s="193">
        <v>437251.88189999998</v>
      </c>
      <c r="T1539" s="193">
        <v>271608.43890000001</v>
      </c>
      <c r="U1539" s="193">
        <v>475314.76809999999</v>
      </c>
    </row>
    <row r="1540" spans="1:21" x14ac:dyDescent="0.25">
      <c r="A1540" s="192" t="s">
        <v>663</v>
      </c>
      <c r="B1540" s="192" t="s">
        <v>323</v>
      </c>
      <c r="C1540" s="192" t="s">
        <v>324</v>
      </c>
      <c r="D1540" s="192" t="s">
        <v>472</v>
      </c>
      <c r="E1540" s="192" t="s">
        <v>325</v>
      </c>
      <c r="F1540" s="192" t="s">
        <v>656</v>
      </c>
      <c r="G1540" s="192" t="s">
        <v>6</v>
      </c>
      <c r="H1540" s="193">
        <v>87562.2071</v>
      </c>
      <c r="I1540" s="193">
        <v>153233.86240000001</v>
      </c>
      <c r="J1540" s="193">
        <v>119048.2363</v>
      </c>
      <c r="K1540" s="193">
        <v>208334.41339999999</v>
      </c>
      <c r="L1540" s="193">
        <v>150450.22700000001</v>
      </c>
      <c r="M1540" s="193">
        <v>263287.89720000001</v>
      </c>
      <c r="N1540" s="193">
        <v>197979.50260000001</v>
      </c>
      <c r="O1540" s="193">
        <v>346464.12949999998</v>
      </c>
      <c r="P1540" s="193">
        <v>245017.37820000001</v>
      </c>
      <c r="Q1540" s="193">
        <v>428780.4118</v>
      </c>
      <c r="R1540" s="193">
        <v>275829.96189999999</v>
      </c>
      <c r="S1540" s="193">
        <v>482702.43320000003</v>
      </c>
      <c r="T1540" s="193">
        <v>306205.74550000002</v>
      </c>
      <c r="U1540" s="193">
        <v>535860.05469999998</v>
      </c>
    </row>
    <row r="1541" spans="1:21" x14ac:dyDescent="0.25">
      <c r="A1541" s="192" t="s">
        <v>663</v>
      </c>
      <c r="B1541" s="192" t="s">
        <v>323</v>
      </c>
      <c r="C1541" s="192" t="s">
        <v>324</v>
      </c>
      <c r="D1541" s="192" t="s">
        <v>472</v>
      </c>
      <c r="E1541" s="192" t="s">
        <v>325</v>
      </c>
      <c r="F1541" s="192" t="s">
        <v>657</v>
      </c>
      <c r="G1541" s="192" t="s">
        <v>4</v>
      </c>
      <c r="H1541" s="193">
        <v>98402.838699999993</v>
      </c>
      <c r="I1541" s="193">
        <v>157444.54440000001</v>
      </c>
      <c r="J1541" s="193">
        <v>137763.9742</v>
      </c>
      <c r="K1541" s="193">
        <v>220422.36199999999</v>
      </c>
      <c r="L1541" s="193">
        <v>177125.10980000001</v>
      </c>
      <c r="M1541" s="193">
        <v>283400.17989999999</v>
      </c>
      <c r="N1541" s="193">
        <v>236166.81299999999</v>
      </c>
      <c r="O1541" s="193">
        <v>377866.90649999998</v>
      </c>
      <c r="P1541" s="193">
        <v>295208.51630000002</v>
      </c>
      <c r="Q1541" s="193">
        <v>472333.63309999998</v>
      </c>
      <c r="R1541" s="193">
        <v>334569.65179999999</v>
      </c>
      <c r="S1541" s="193">
        <v>535311.45090000005</v>
      </c>
      <c r="T1541" s="193">
        <v>373930.78730000003</v>
      </c>
      <c r="U1541" s="193">
        <v>598289.26859999995</v>
      </c>
    </row>
    <row r="1542" spans="1:21" x14ac:dyDescent="0.25">
      <c r="A1542" s="192" t="s">
        <v>663</v>
      </c>
      <c r="B1542" s="192" t="s">
        <v>323</v>
      </c>
      <c r="C1542" s="192" t="s">
        <v>324</v>
      </c>
      <c r="D1542" s="192" t="s">
        <v>472</v>
      </c>
      <c r="E1542" s="192" t="s">
        <v>326</v>
      </c>
      <c r="F1542" s="192" t="s">
        <v>654</v>
      </c>
      <c r="G1542" s="192" t="s">
        <v>56</v>
      </c>
      <c r="H1542" s="193">
        <v>106156.13400000001</v>
      </c>
      <c r="I1542" s="193">
        <v>185773.23449999999</v>
      </c>
      <c r="J1542" s="193">
        <v>137705.90270000001</v>
      </c>
      <c r="K1542" s="193">
        <v>240985.3296</v>
      </c>
      <c r="L1542" s="193">
        <v>165084.77540000001</v>
      </c>
      <c r="M1542" s="193">
        <v>288898.35680000001</v>
      </c>
      <c r="N1542" s="193">
        <v>197374.7758</v>
      </c>
      <c r="O1542" s="193">
        <v>345405.85759999999</v>
      </c>
      <c r="P1542" s="193">
        <v>232816.55669999999</v>
      </c>
      <c r="Q1542" s="193">
        <v>407428.9743</v>
      </c>
      <c r="R1542" s="193">
        <v>255352.81510000001</v>
      </c>
      <c r="S1542" s="193">
        <v>446867.42629999999</v>
      </c>
      <c r="T1542" s="193">
        <v>275753.29519999999</v>
      </c>
      <c r="U1542" s="193">
        <v>482568.26659999997</v>
      </c>
    </row>
    <row r="1543" spans="1:21" x14ac:dyDescent="0.25">
      <c r="A1543" s="192" t="s">
        <v>663</v>
      </c>
      <c r="B1543" s="192" t="s">
        <v>323</v>
      </c>
      <c r="C1543" s="192" t="s">
        <v>324</v>
      </c>
      <c r="D1543" s="192" t="s">
        <v>472</v>
      </c>
      <c r="E1543" s="192" t="s">
        <v>326</v>
      </c>
      <c r="F1543" s="192" t="s">
        <v>655</v>
      </c>
      <c r="G1543" s="192" t="s">
        <v>5</v>
      </c>
      <c r="H1543" s="193">
        <v>91864.474700000006</v>
      </c>
      <c r="I1543" s="193">
        <v>160762.8308</v>
      </c>
      <c r="J1543" s="193">
        <v>120640.5197</v>
      </c>
      <c r="K1543" s="193">
        <v>211120.9094</v>
      </c>
      <c r="L1543" s="193">
        <v>146927.3487</v>
      </c>
      <c r="M1543" s="193">
        <v>257122.8602</v>
      </c>
      <c r="N1543" s="193">
        <v>180732.69570000001</v>
      </c>
      <c r="O1543" s="193">
        <v>316282.21730000002</v>
      </c>
      <c r="P1543" s="193">
        <v>215250.6447</v>
      </c>
      <c r="Q1543" s="193">
        <v>376688.62800000003</v>
      </c>
      <c r="R1543" s="193">
        <v>237833.09359999999</v>
      </c>
      <c r="S1543" s="193">
        <v>416207.91389999999</v>
      </c>
      <c r="T1543" s="193">
        <v>258564.5301</v>
      </c>
      <c r="U1543" s="193">
        <v>452487.9277</v>
      </c>
    </row>
    <row r="1544" spans="1:21" x14ac:dyDescent="0.25">
      <c r="A1544" s="192" t="s">
        <v>663</v>
      </c>
      <c r="B1544" s="192" t="s">
        <v>323</v>
      </c>
      <c r="C1544" s="192" t="s">
        <v>324</v>
      </c>
      <c r="D1544" s="192" t="s">
        <v>472</v>
      </c>
      <c r="E1544" s="192" t="s">
        <v>326</v>
      </c>
      <c r="F1544" s="192" t="s">
        <v>656</v>
      </c>
      <c r="G1544" s="192" t="s">
        <v>6</v>
      </c>
      <c r="H1544" s="193">
        <v>83097.837599999999</v>
      </c>
      <c r="I1544" s="193">
        <v>145421.21590000001</v>
      </c>
      <c r="J1544" s="193">
        <v>112939.67329999999</v>
      </c>
      <c r="K1544" s="193">
        <v>197644.42819999999</v>
      </c>
      <c r="L1544" s="193">
        <v>142700.83189999999</v>
      </c>
      <c r="M1544" s="193">
        <v>249726.4559</v>
      </c>
      <c r="N1544" s="193">
        <v>187751.80790000001</v>
      </c>
      <c r="O1544" s="193">
        <v>328565.66389999999</v>
      </c>
      <c r="P1544" s="193">
        <v>232331.0399</v>
      </c>
      <c r="Q1544" s="193">
        <v>406579.3198</v>
      </c>
      <c r="R1544" s="193">
        <v>261526.36790000001</v>
      </c>
      <c r="S1544" s="193">
        <v>457671.14370000002</v>
      </c>
      <c r="T1544" s="193">
        <v>290302.36780000001</v>
      </c>
      <c r="U1544" s="193">
        <v>508029.14370000002</v>
      </c>
    </row>
    <row r="1545" spans="1:21" x14ac:dyDescent="0.25">
      <c r="A1545" s="192" t="s">
        <v>663</v>
      </c>
      <c r="B1545" s="192" t="s">
        <v>323</v>
      </c>
      <c r="C1545" s="192" t="s">
        <v>324</v>
      </c>
      <c r="D1545" s="192" t="s">
        <v>472</v>
      </c>
      <c r="E1545" s="192" t="s">
        <v>326</v>
      </c>
      <c r="F1545" s="192" t="s">
        <v>657</v>
      </c>
      <c r="G1545" s="192" t="s">
        <v>4</v>
      </c>
      <c r="H1545" s="193">
        <v>93663.104699999996</v>
      </c>
      <c r="I1545" s="193">
        <v>149860.96979999999</v>
      </c>
      <c r="J1545" s="193">
        <v>131128.34659999999</v>
      </c>
      <c r="K1545" s="193">
        <v>209805.35769999999</v>
      </c>
      <c r="L1545" s="193">
        <v>168593.58859999999</v>
      </c>
      <c r="M1545" s="193">
        <v>269749.74579999998</v>
      </c>
      <c r="N1545" s="193">
        <v>224791.45139999999</v>
      </c>
      <c r="O1545" s="193">
        <v>359666.32770000002</v>
      </c>
      <c r="P1545" s="193">
        <v>280989.31430000003</v>
      </c>
      <c r="Q1545" s="193">
        <v>449582.90950000001</v>
      </c>
      <c r="R1545" s="193">
        <v>318454.5563</v>
      </c>
      <c r="S1545" s="193">
        <v>509527.29759999999</v>
      </c>
      <c r="T1545" s="193">
        <v>355919.79810000001</v>
      </c>
      <c r="U1545" s="193">
        <v>569471.68539999996</v>
      </c>
    </row>
    <row r="1546" spans="1:21" x14ac:dyDescent="0.25">
      <c r="A1546" s="192" t="s">
        <v>663</v>
      </c>
      <c r="B1546" s="192" t="s">
        <v>323</v>
      </c>
      <c r="C1546" s="192" t="s">
        <v>324</v>
      </c>
      <c r="D1546" s="192" t="s">
        <v>472</v>
      </c>
      <c r="E1546" s="192" t="s">
        <v>327</v>
      </c>
      <c r="F1546" s="192" t="s">
        <v>654</v>
      </c>
      <c r="G1546" s="192" t="s">
        <v>56</v>
      </c>
      <c r="H1546" s="193">
        <v>111526.51639999999</v>
      </c>
      <c r="I1546" s="193">
        <v>195171.4037</v>
      </c>
      <c r="J1546" s="193">
        <v>144571.5742</v>
      </c>
      <c r="K1546" s="193">
        <v>253000.2548</v>
      </c>
      <c r="L1546" s="193">
        <v>173248.9448</v>
      </c>
      <c r="M1546" s="193">
        <v>303185.65350000001</v>
      </c>
      <c r="N1546" s="193">
        <v>207035.9558</v>
      </c>
      <c r="O1546" s="193">
        <v>362312.92259999999</v>
      </c>
      <c r="P1546" s="193">
        <v>244126.56299999999</v>
      </c>
      <c r="Q1546" s="193">
        <v>427221.4853</v>
      </c>
      <c r="R1546" s="193">
        <v>267720.09649999999</v>
      </c>
      <c r="S1546" s="193">
        <v>468510.16879999998</v>
      </c>
      <c r="T1546" s="193">
        <v>289013.62579999998</v>
      </c>
      <c r="U1546" s="193">
        <v>505773.84509999998</v>
      </c>
    </row>
    <row r="1547" spans="1:21" x14ac:dyDescent="0.25">
      <c r="A1547" s="192" t="s">
        <v>663</v>
      </c>
      <c r="B1547" s="192" t="s">
        <v>323</v>
      </c>
      <c r="C1547" s="192" t="s">
        <v>324</v>
      </c>
      <c r="D1547" s="192" t="s">
        <v>472</v>
      </c>
      <c r="E1547" s="192" t="s">
        <v>327</v>
      </c>
      <c r="F1547" s="192" t="s">
        <v>655</v>
      </c>
      <c r="G1547" s="192" t="s">
        <v>5</v>
      </c>
      <c r="H1547" s="193">
        <v>96937.113599999997</v>
      </c>
      <c r="I1547" s="193">
        <v>169639.94880000001</v>
      </c>
      <c r="J1547" s="193">
        <v>127150.66160000001</v>
      </c>
      <c r="K1547" s="193">
        <v>222513.65779999999</v>
      </c>
      <c r="L1547" s="193">
        <v>154713.2377</v>
      </c>
      <c r="M1547" s="193">
        <v>270748.16590000002</v>
      </c>
      <c r="N1547" s="193">
        <v>190047.16500000001</v>
      </c>
      <c r="O1547" s="193">
        <v>332582.53860000003</v>
      </c>
      <c r="P1547" s="193">
        <v>226194.6937</v>
      </c>
      <c r="Q1547" s="193">
        <v>395840.71389999997</v>
      </c>
      <c r="R1547" s="193">
        <v>249857.86960000001</v>
      </c>
      <c r="S1547" s="193">
        <v>437251.27189999999</v>
      </c>
      <c r="T1547" s="193">
        <v>271539.15059999999</v>
      </c>
      <c r="U1547" s="193">
        <v>475193.5135</v>
      </c>
    </row>
    <row r="1548" spans="1:21" x14ac:dyDescent="0.25">
      <c r="A1548" s="192" t="s">
        <v>663</v>
      </c>
      <c r="B1548" s="192" t="s">
        <v>323</v>
      </c>
      <c r="C1548" s="192" t="s">
        <v>324</v>
      </c>
      <c r="D1548" s="192" t="s">
        <v>472</v>
      </c>
      <c r="E1548" s="192" t="s">
        <v>327</v>
      </c>
      <c r="F1548" s="192" t="s">
        <v>656</v>
      </c>
      <c r="G1548" s="192" t="s">
        <v>6</v>
      </c>
      <c r="H1548" s="193">
        <v>88177.692800000004</v>
      </c>
      <c r="I1548" s="193">
        <v>154310.96230000001</v>
      </c>
      <c r="J1548" s="193">
        <v>119980.69319999999</v>
      </c>
      <c r="K1548" s="193">
        <v>209966.21309999999</v>
      </c>
      <c r="L1548" s="193">
        <v>151701.33600000001</v>
      </c>
      <c r="M1548" s="193">
        <v>265477.33789999998</v>
      </c>
      <c r="N1548" s="193">
        <v>199700.0638</v>
      </c>
      <c r="O1548" s="193">
        <v>349475.11170000001</v>
      </c>
      <c r="P1548" s="193">
        <v>247217.21969999999</v>
      </c>
      <c r="Q1548" s="193">
        <v>432630.13449999999</v>
      </c>
      <c r="R1548" s="193">
        <v>278360.24359999999</v>
      </c>
      <c r="S1548" s="193">
        <v>487130.42619999999</v>
      </c>
      <c r="T1548" s="193">
        <v>309075.2034</v>
      </c>
      <c r="U1548" s="193">
        <v>540881.60589999997</v>
      </c>
    </row>
    <row r="1549" spans="1:21" x14ac:dyDescent="0.25">
      <c r="A1549" s="192" t="s">
        <v>663</v>
      </c>
      <c r="B1549" s="192" t="s">
        <v>323</v>
      </c>
      <c r="C1549" s="192" t="s">
        <v>324</v>
      </c>
      <c r="D1549" s="192" t="s">
        <v>472</v>
      </c>
      <c r="E1549" s="192" t="s">
        <v>327</v>
      </c>
      <c r="F1549" s="192" t="s">
        <v>657</v>
      </c>
      <c r="G1549" s="192" t="s">
        <v>4</v>
      </c>
      <c r="H1549" s="193">
        <v>98412.107000000004</v>
      </c>
      <c r="I1549" s="193">
        <v>157459.37349999999</v>
      </c>
      <c r="J1549" s="193">
        <v>137776.9497</v>
      </c>
      <c r="K1549" s="193">
        <v>220443.12280000001</v>
      </c>
      <c r="L1549" s="193">
        <v>177141.79250000001</v>
      </c>
      <c r="M1549" s="193">
        <v>283426.87229999999</v>
      </c>
      <c r="N1549" s="193">
        <v>236189.05669999999</v>
      </c>
      <c r="O1549" s="193">
        <v>377902.4963</v>
      </c>
      <c r="P1549" s="193">
        <v>295236.32079999999</v>
      </c>
      <c r="Q1549" s="193">
        <v>472378.12030000001</v>
      </c>
      <c r="R1549" s="193">
        <v>334601.16369999998</v>
      </c>
      <c r="S1549" s="193">
        <v>535361.86979999999</v>
      </c>
      <c r="T1549" s="193">
        <v>373966.00640000001</v>
      </c>
      <c r="U1549" s="193">
        <v>598345.61910000001</v>
      </c>
    </row>
    <row r="1550" spans="1:21" x14ac:dyDescent="0.25">
      <c r="A1550" s="192" t="s">
        <v>663</v>
      </c>
      <c r="B1550" s="192" t="s">
        <v>323</v>
      </c>
      <c r="C1550" s="192" t="s">
        <v>324</v>
      </c>
      <c r="D1550" s="192" t="s">
        <v>472</v>
      </c>
      <c r="E1550" s="192" t="s">
        <v>620</v>
      </c>
      <c r="F1550" s="192" t="s">
        <v>654</v>
      </c>
      <c r="G1550" s="192" t="s">
        <v>56</v>
      </c>
      <c r="H1550" s="193">
        <v>111522.4023</v>
      </c>
      <c r="I1550" s="193">
        <v>195164.2041</v>
      </c>
      <c r="J1550" s="193">
        <v>144707.51180000001</v>
      </c>
      <c r="K1550" s="193">
        <v>253238.14550000001</v>
      </c>
      <c r="L1550" s="193">
        <v>173505.17619999999</v>
      </c>
      <c r="M1550" s="193">
        <v>303634.05829999998</v>
      </c>
      <c r="N1550" s="193">
        <v>207482.28349999999</v>
      </c>
      <c r="O1550" s="193">
        <v>363093.99609999999</v>
      </c>
      <c r="P1550" s="193">
        <v>244773.5606</v>
      </c>
      <c r="Q1550" s="193">
        <v>428353.73100000003</v>
      </c>
      <c r="R1550" s="193">
        <v>268482.30209999997</v>
      </c>
      <c r="S1550" s="193">
        <v>469844.02860000002</v>
      </c>
      <c r="T1550" s="193">
        <v>289969.86009999999</v>
      </c>
      <c r="U1550" s="193">
        <v>507447.25510000001</v>
      </c>
    </row>
    <row r="1551" spans="1:21" x14ac:dyDescent="0.25">
      <c r="A1551" s="192" t="s">
        <v>663</v>
      </c>
      <c r="B1551" s="192" t="s">
        <v>323</v>
      </c>
      <c r="C1551" s="192" t="s">
        <v>324</v>
      </c>
      <c r="D1551" s="192" t="s">
        <v>472</v>
      </c>
      <c r="E1551" s="192" t="s">
        <v>620</v>
      </c>
      <c r="F1551" s="192" t="s">
        <v>655</v>
      </c>
      <c r="G1551" s="192" t="s">
        <v>5</v>
      </c>
      <c r="H1551" s="193">
        <v>96337.514200000005</v>
      </c>
      <c r="I1551" s="193">
        <v>168590.64989999999</v>
      </c>
      <c r="J1551" s="193">
        <v>126575.5423</v>
      </c>
      <c r="K1551" s="193">
        <v>221507.19889999999</v>
      </c>
      <c r="L1551" s="193">
        <v>154212.91020000001</v>
      </c>
      <c r="M1551" s="193">
        <v>269872.59299999999</v>
      </c>
      <c r="N1551" s="193">
        <v>189800.07329999999</v>
      </c>
      <c r="O1551" s="193">
        <v>332150.12829999998</v>
      </c>
      <c r="P1551" s="193">
        <v>226109.7789</v>
      </c>
      <c r="Q1551" s="193">
        <v>395692.11300000001</v>
      </c>
      <c r="R1551" s="193">
        <v>249858.56690000001</v>
      </c>
      <c r="S1551" s="193">
        <v>437252.49190000002</v>
      </c>
      <c r="T1551" s="193">
        <v>271677.72710000002</v>
      </c>
      <c r="U1551" s="193">
        <v>475436.02250000002</v>
      </c>
    </row>
    <row r="1552" spans="1:21" x14ac:dyDescent="0.25">
      <c r="A1552" s="192" t="s">
        <v>663</v>
      </c>
      <c r="B1552" s="192" t="s">
        <v>323</v>
      </c>
      <c r="C1552" s="192" t="s">
        <v>324</v>
      </c>
      <c r="D1552" s="192" t="s">
        <v>472</v>
      </c>
      <c r="E1552" s="192" t="s">
        <v>620</v>
      </c>
      <c r="F1552" s="192" t="s">
        <v>656</v>
      </c>
      <c r="G1552" s="192" t="s">
        <v>6</v>
      </c>
      <c r="H1552" s="193">
        <v>86946.721399999995</v>
      </c>
      <c r="I1552" s="193">
        <v>152156.76250000001</v>
      </c>
      <c r="J1552" s="193">
        <v>118115.77929999999</v>
      </c>
      <c r="K1552" s="193">
        <v>206702.61379999999</v>
      </c>
      <c r="L1552" s="193">
        <v>149199.11799999999</v>
      </c>
      <c r="M1552" s="193">
        <v>261098.4565</v>
      </c>
      <c r="N1552" s="193">
        <v>196258.94130000001</v>
      </c>
      <c r="O1552" s="193">
        <v>343453.14730000001</v>
      </c>
      <c r="P1552" s="193">
        <v>242817.53659999999</v>
      </c>
      <c r="Q1552" s="193">
        <v>424930.68910000002</v>
      </c>
      <c r="R1552" s="193">
        <v>273299.6801</v>
      </c>
      <c r="S1552" s="193">
        <v>478274.44020000001</v>
      </c>
      <c r="T1552" s="193">
        <v>303336.28769999999</v>
      </c>
      <c r="U1552" s="193">
        <v>530838.50340000005</v>
      </c>
    </row>
    <row r="1553" spans="1:21" x14ac:dyDescent="0.25">
      <c r="A1553" s="192" t="s">
        <v>663</v>
      </c>
      <c r="B1553" s="192" t="s">
        <v>323</v>
      </c>
      <c r="C1553" s="192" t="s">
        <v>324</v>
      </c>
      <c r="D1553" s="192" t="s">
        <v>472</v>
      </c>
      <c r="E1553" s="192" t="s">
        <v>620</v>
      </c>
      <c r="F1553" s="192" t="s">
        <v>657</v>
      </c>
      <c r="G1553" s="192" t="s">
        <v>4</v>
      </c>
      <c r="H1553" s="193">
        <v>98393.570600000006</v>
      </c>
      <c r="I1553" s="193">
        <v>157429.71530000001</v>
      </c>
      <c r="J1553" s="193">
        <v>137750.9988</v>
      </c>
      <c r="K1553" s="193">
        <v>220401.60140000001</v>
      </c>
      <c r="L1553" s="193">
        <v>177108.427</v>
      </c>
      <c r="M1553" s="193">
        <v>283373.48749999999</v>
      </c>
      <c r="N1553" s="193">
        <v>236144.56940000001</v>
      </c>
      <c r="O1553" s="193">
        <v>377831.31660000002</v>
      </c>
      <c r="P1553" s="193">
        <v>295180.71179999999</v>
      </c>
      <c r="Q1553" s="193">
        <v>472289.1458</v>
      </c>
      <c r="R1553" s="193">
        <v>334538.14</v>
      </c>
      <c r="S1553" s="193">
        <v>535261.03189999994</v>
      </c>
      <c r="T1553" s="193">
        <v>373895.56819999998</v>
      </c>
      <c r="U1553" s="193">
        <v>598232.91799999995</v>
      </c>
    </row>
    <row r="1554" spans="1:21" x14ac:dyDescent="0.25">
      <c r="A1554" s="192" t="s">
        <v>663</v>
      </c>
      <c r="B1554" s="192" t="s">
        <v>323</v>
      </c>
      <c r="C1554" s="192" t="s">
        <v>324</v>
      </c>
      <c r="D1554" s="192" t="s">
        <v>472</v>
      </c>
      <c r="E1554" s="192" t="s">
        <v>328</v>
      </c>
      <c r="F1554" s="192" t="s">
        <v>654</v>
      </c>
      <c r="G1554" s="192" t="s">
        <v>56</v>
      </c>
      <c r="H1554" s="193">
        <v>107351.03999999999</v>
      </c>
      <c r="I1554" s="193">
        <v>187864.32000000001</v>
      </c>
      <c r="J1554" s="193">
        <v>139182.52129999999</v>
      </c>
      <c r="K1554" s="193">
        <v>243569.4123</v>
      </c>
      <c r="L1554" s="193">
        <v>166806.51010000001</v>
      </c>
      <c r="M1554" s="193">
        <v>291911.39270000003</v>
      </c>
      <c r="N1554" s="193">
        <v>199360.53409999999</v>
      </c>
      <c r="O1554" s="193">
        <v>348880.93469999998</v>
      </c>
      <c r="P1554" s="193">
        <v>235096.2573</v>
      </c>
      <c r="Q1554" s="193">
        <v>411418.45020000002</v>
      </c>
      <c r="R1554" s="193">
        <v>257825.86300000001</v>
      </c>
      <c r="S1554" s="193">
        <v>451195.26020000002</v>
      </c>
      <c r="T1554" s="193">
        <v>278354.7328</v>
      </c>
      <c r="U1554" s="193">
        <v>487120.78249999997</v>
      </c>
    </row>
    <row r="1555" spans="1:21" x14ac:dyDescent="0.25">
      <c r="A1555" s="192" t="s">
        <v>663</v>
      </c>
      <c r="B1555" s="192" t="s">
        <v>323</v>
      </c>
      <c r="C1555" s="192" t="s">
        <v>324</v>
      </c>
      <c r="D1555" s="192" t="s">
        <v>472</v>
      </c>
      <c r="E1555" s="192" t="s">
        <v>328</v>
      </c>
      <c r="F1555" s="192" t="s">
        <v>655</v>
      </c>
      <c r="G1555" s="192" t="s">
        <v>5</v>
      </c>
      <c r="H1555" s="193">
        <v>93208.251999999993</v>
      </c>
      <c r="I1555" s="193">
        <v>163114.44099999999</v>
      </c>
      <c r="J1555" s="193">
        <v>122294.9026</v>
      </c>
      <c r="K1555" s="193">
        <v>214016.07949999999</v>
      </c>
      <c r="L1555" s="193">
        <v>148838.22320000001</v>
      </c>
      <c r="M1555" s="193">
        <v>260466.89050000001</v>
      </c>
      <c r="N1555" s="193">
        <v>182891.8089</v>
      </c>
      <c r="O1555" s="193">
        <v>320060.6654</v>
      </c>
      <c r="P1555" s="193">
        <v>217713.32320000001</v>
      </c>
      <c r="Q1555" s="193">
        <v>380998.31569999998</v>
      </c>
      <c r="R1555" s="193">
        <v>240505.01869999999</v>
      </c>
      <c r="S1555" s="193">
        <v>420883.78279999999</v>
      </c>
      <c r="T1555" s="193">
        <v>261397.74230000001</v>
      </c>
      <c r="U1555" s="193">
        <v>457446.049</v>
      </c>
    </row>
    <row r="1556" spans="1:21" x14ac:dyDescent="0.25">
      <c r="A1556" s="192" t="s">
        <v>663</v>
      </c>
      <c r="B1556" s="192" t="s">
        <v>323</v>
      </c>
      <c r="C1556" s="192" t="s">
        <v>324</v>
      </c>
      <c r="D1556" s="192" t="s">
        <v>472</v>
      </c>
      <c r="E1556" s="192" t="s">
        <v>328</v>
      </c>
      <c r="F1556" s="192" t="s">
        <v>656</v>
      </c>
      <c r="G1556" s="192" t="s">
        <v>6</v>
      </c>
      <c r="H1556" s="193">
        <v>84671.214300000007</v>
      </c>
      <c r="I1556" s="193">
        <v>148174.6249</v>
      </c>
      <c r="J1556" s="193">
        <v>115177.78909999999</v>
      </c>
      <c r="K1556" s="193">
        <v>201561.13080000001</v>
      </c>
      <c r="L1556" s="193">
        <v>145604.52729999999</v>
      </c>
      <c r="M1556" s="193">
        <v>254807.9227</v>
      </c>
      <c r="N1556" s="193">
        <v>191649.6096</v>
      </c>
      <c r="O1556" s="193">
        <v>335386.81689999998</v>
      </c>
      <c r="P1556" s="193">
        <v>237227.86199999999</v>
      </c>
      <c r="Q1556" s="193">
        <v>415148.7586</v>
      </c>
      <c r="R1556" s="193">
        <v>267094.66360000003</v>
      </c>
      <c r="S1556" s="193">
        <v>467415.66129999998</v>
      </c>
      <c r="T1556" s="193">
        <v>296546.50510000001</v>
      </c>
      <c r="U1556" s="193">
        <v>518956.38400000002</v>
      </c>
    </row>
    <row r="1557" spans="1:21" x14ac:dyDescent="0.25">
      <c r="A1557" s="192" t="s">
        <v>663</v>
      </c>
      <c r="B1557" s="192" t="s">
        <v>323</v>
      </c>
      <c r="C1557" s="192" t="s">
        <v>324</v>
      </c>
      <c r="D1557" s="192" t="s">
        <v>472</v>
      </c>
      <c r="E1557" s="192" t="s">
        <v>328</v>
      </c>
      <c r="F1557" s="192" t="s">
        <v>657</v>
      </c>
      <c r="G1557" s="192" t="s">
        <v>4</v>
      </c>
      <c r="H1557" s="193">
        <v>94725.134000000005</v>
      </c>
      <c r="I1557" s="193">
        <v>151560.21669999999</v>
      </c>
      <c r="J1557" s="193">
        <v>132615.1876</v>
      </c>
      <c r="K1557" s="193">
        <v>212184.3034</v>
      </c>
      <c r="L1557" s="193">
        <v>170505.24129999999</v>
      </c>
      <c r="M1557" s="193">
        <v>272808.39010000002</v>
      </c>
      <c r="N1557" s="193">
        <v>227340.3216</v>
      </c>
      <c r="O1557" s="193">
        <v>363744.52010000002</v>
      </c>
      <c r="P1557" s="193">
        <v>284175.40210000001</v>
      </c>
      <c r="Q1557" s="193">
        <v>454680.65</v>
      </c>
      <c r="R1557" s="193">
        <v>322065.45569999999</v>
      </c>
      <c r="S1557" s="193">
        <v>515304.73680000001</v>
      </c>
      <c r="T1557" s="193">
        <v>359955.50929999998</v>
      </c>
      <c r="U1557" s="193">
        <v>575928.82350000006</v>
      </c>
    </row>
    <row r="1558" spans="1:21" x14ac:dyDescent="0.25">
      <c r="A1558" s="192" t="s">
        <v>663</v>
      </c>
      <c r="B1558" s="192" t="s">
        <v>323</v>
      </c>
      <c r="C1558" s="192" t="s">
        <v>329</v>
      </c>
      <c r="D1558" s="192" t="s">
        <v>621</v>
      </c>
      <c r="E1558" s="192" t="s">
        <v>330</v>
      </c>
      <c r="F1558" s="192" t="s">
        <v>654</v>
      </c>
      <c r="G1558" s="192" t="s">
        <v>56</v>
      </c>
      <c r="H1558" s="193">
        <v>138365.05050000001</v>
      </c>
      <c r="I1558" s="193">
        <v>242138.83840000001</v>
      </c>
      <c r="J1558" s="193">
        <v>179341.71960000001</v>
      </c>
      <c r="K1558" s="193">
        <v>313848.00939999998</v>
      </c>
      <c r="L1558" s="193">
        <v>214902.5331</v>
      </c>
      <c r="M1558" s="193">
        <v>376079.43290000001</v>
      </c>
      <c r="N1558" s="193">
        <v>256792.40770000001</v>
      </c>
      <c r="O1558" s="193">
        <v>449386.71350000001</v>
      </c>
      <c r="P1558" s="193">
        <v>302779.321</v>
      </c>
      <c r="Q1558" s="193">
        <v>529863.81169999996</v>
      </c>
      <c r="R1558" s="193">
        <v>332033.65480000002</v>
      </c>
      <c r="S1558" s="193">
        <v>581058.8959</v>
      </c>
      <c r="T1558" s="193">
        <v>358423.02179999999</v>
      </c>
      <c r="U1558" s="193">
        <v>627240.28799999994</v>
      </c>
    </row>
    <row r="1559" spans="1:21" x14ac:dyDescent="0.25">
      <c r="A1559" s="192" t="s">
        <v>663</v>
      </c>
      <c r="B1559" s="192" t="s">
        <v>323</v>
      </c>
      <c r="C1559" s="192" t="s">
        <v>329</v>
      </c>
      <c r="D1559" s="192" t="s">
        <v>621</v>
      </c>
      <c r="E1559" s="192" t="s">
        <v>330</v>
      </c>
      <c r="F1559" s="192" t="s">
        <v>655</v>
      </c>
      <c r="G1559" s="192" t="s">
        <v>5</v>
      </c>
      <c r="H1559" s="193">
        <v>120351.60400000001</v>
      </c>
      <c r="I1559" s="193">
        <v>210615.3069</v>
      </c>
      <c r="J1559" s="193">
        <v>157832.22529999999</v>
      </c>
      <c r="K1559" s="193">
        <v>276206.39429999999</v>
      </c>
      <c r="L1559" s="193">
        <v>192016.60870000001</v>
      </c>
      <c r="M1559" s="193">
        <v>336029.06510000001</v>
      </c>
      <c r="N1559" s="193">
        <v>235816.45139999999</v>
      </c>
      <c r="O1559" s="193">
        <v>412678.79</v>
      </c>
      <c r="P1559" s="193">
        <v>280638.95140000002</v>
      </c>
      <c r="Q1559" s="193">
        <v>491118.16499999998</v>
      </c>
      <c r="R1559" s="193">
        <v>309983.99959999998</v>
      </c>
      <c r="S1559" s="193">
        <v>542471.99919999996</v>
      </c>
      <c r="T1559" s="193">
        <v>336862.60950000002</v>
      </c>
      <c r="U1559" s="193">
        <v>589509.56669999997</v>
      </c>
    </row>
    <row r="1560" spans="1:21" x14ac:dyDescent="0.25">
      <c r="A1560" s="192" t="s">
        <v>663</v>
      </c>
      <c r="B1560" s="192" t="s">
        <v>323</v>
      </c>
      <c r="C1560" s="192" t="s">
        <v>329</v>
      </c>
      <c r="D1560" s="192" t="s">
        <v>621</v>
      </c>
      <c r="E1560" s="192" t="s">
        <v>330</v>
      </c>
      <c r="F1560" s="192" t="s">
        <v>656</v>
      </c>
      <c r="G1560" s="192" t="s">
        <v>6</v>
      </c>
      <c r="H1560" s="193">
        <v>109576.3058</v>
      </c>
      <c r="I1560" s="193">
        <v>191758.53520000001</v>
      </c>
      <c r="J1560" s="193">
        <v>149124.81510000001</v>
      </c>
      <c r="K1560" s="193">
        <v>260968.4264</v>
      </c>
      <c r="L1560" s="193">
        <v>188571.6378</v>
      </c>
      <c r="M1560" s="193">
        <v>330000.36619999999</v>
      </c>
      <c r="N1560" s="193">
        <v>248257.68220000001</v>
      </c>
      <c r="O1560" s="193">
        <v>434450.94380000001</v>
      </c>
      <c r="P1560" s="193">
        <v>307349.13260000001</v>
      </c>
      <c r="Q1560" s="193">
        <v>537860.98210000002</v>
      </c>
      <c r="R1560" s="193">
        <v>346082.77279999998</v>
      </c>
      <c r="S1560" s="193">
        <v>605644.85250000004</v>
      </c>
      <c r="T1560" s="193">
        <v>384287.88500000001</v>
      </c>
      <c r="U1560" s="193">
        <v>672503.79870000004</v>
      </c>
    </row>
    <row r="1561" spans="1:21" x14ac:dyDescent="0.25">
      <c r="A1561" s="192" t="s">
        <v>663</v>
      </c>
      <c r="B1561" s="192" t="s">
        <v>323</v>
      </c>
      <c r="C1561" s="192" t="s">
        <v>329</v>
      </c>
      <c r="D1561" s="192" t="s">
        <v>621</v>
      </c>
      <c r="E1561" s="192" t="s">
        <v>330</v>
      </c>
      <c r="F1561" s="192" t="s">
        <v>657</v>
      </c>
      <c r="G1561" s="192" t="s">
        <v>4</v>
      </c>
      <c r="H1561" s="193">
        <v>122096.86840000001</v>
      </c>
      <c r="I1561" s="193">
        <v>195354.99230000001</v>
      </c>
      <c r="J1561" s="193">
        <v>170935.61569999999</v>
      </c>
      <c r="K1561" s="193">
        <v>273496.98920000001</v>
      </c>
      <c r="L1561" s="193">
        <v>219774.36309999999</v>
      </c>
      <c r="M1561" s="193">
        <v>351638.98619999998</v>
      </c>
      <c r="N1561" s="193">
        <v>293032.4841</v>
      </c>
      <c r="O1561" s="193">
        <v>468851.9816</v>
      </c>
      <c r="P1561" s="193">
        <v>366290.60519999999</v>
      </c>
      <c r="Q1561" s="193">
        <v>586064.97690000001</v>
      </c>
      <c r="R1561" s="193">
        <v>415129.35249999998</v>
      </c>
      <c r="S1561" s="193">
        <v>664206.97389999998</v>
      </c>
      <c r="T1561" s="193">
        <v>463968.09980000003</v>
      </c>
      <c r="U1561" s="193">
        <v>742348.97069999995</v>
      </c>
    </row>
    <row r="1562" spans="1:21" x14ac:dyDescent="0.25">
      <c r="A1562" s="192" t="s">
        <v>663</v>
      </c>
      <c r="B1562" s="192" t="s">
        <v>323</v>
      </c>
      <c r="C1562" s="192" t="s">
        <v>329</v>
      </c>
      <c r="D1562" s="192" t="s">
        <v>621</v>
      </c>
      <c r="E1562" s="192" t="s">
        <v>331</v>
      </c>
      <c r="F1562" s="192" t="s">
        <v>654</v>
      </c>
      <c r="G1562" s="192" t="s">
        <v>56</v>
      </c>
      <c r="H1562" s="193">
        <v>144332.36979999999</v>
      </c>
      <c r="I1562" s="193">
        <v>252581.64720000001</v>
      </c>
      <c r="J1562" s="193">
        <v>186962.69020000001</v>
      </c>
      <c r="K1562" s="193">
        <v>327184.70789999998</v>
      </c>
      <c r="L1562" s="193">
        <v>223959.59589999999</v>
      </c>
      <c r="M1562" s="193">
        <v>391929.2928</v>
      </c>
      <c r="N1562" s="193">
        <v>267502.25400000002</v>
      </c>
      <c r="O1562" s="193">
        <v>468128.94449999998</v>
      </c>
      <c r="P1562" s="193">
        <v>315310.0477</v>
      </c>
      <c r="Q1562" s="193">
        <v>551792.5834</v>
      </c>
      <c r="R1562" s="193">
        <v>345732.73080000002</v>
      </c>
      <c r="S1562" s="193">
        <v>605032.27890000003</v>
      </c>
      <c r="T1562" s="193">
        <v>373103.59470000002</v>
      </c>
      <c r="U1562" s="193">
        <v>652931.29079999996</v>
      </c>
    </row>
    <row r="1563" spans="1:21" x14ac:dyDescent="0.25">
      <c r="A1563" s="192" t="s">
        <v>663</v>
      </c>
      <c r="B1563" s="192" t="s">
        <v>323</v>
      </c>
      <c r="C1563" s="192" t="s">
        <v>329</v>
      </c>
      <c r="D1563" s="192" t="s">
        <v>621</v>
      </c>
      <c r="E1563" s="192" t="s">
        <v>331</v>
      </c>
      <c r="F1563" s="192" t="s">
        <v>655</v>
      </c>
      <c r="G1563" s="192" t="s">
        <v>5</v>
      </c>
      <c r="H1563" s="193">
        <v>126021.1807</v>
      </c>
      <c r="I1563" s="193">
        <v>220537.0662</v>
      </c>
      <c r="J1563" s="193">
        <v>165097.66750000001</v>
      </c>
      <c r="K1563" s="193">
        <v>288920.91800000001</v>
      </c>
      <c r="L1563" s="193">
        <v>200695.39199999999</v>
      </c>
      <c r="M1563" s="193">
        <v>351216.93609999999</v>
      </c>
      <c r="N1563" s="193">
        <v>246179.58809999999</v>
      </c>
      <c r="O1563" s="193">
        <v>430814.27909999999</v>
      </c>
      <c r="P1563" s="193">
        <v>292803.7219</v>
      </c>
      <c r="Q1563" s="193">
        <v>512406.5134</v>
      </c>
      <c r="R1563" s="193">
        <v>323344.82130000001</v>
      </c>
      <c r="S1563" s="193">
        <v>565853.43720000004</v>
      </c>
      <c r="T1563" s="193">
        <v>351271.15370000002</v>
      </c>
      <c r="U1563" s="193">
        <v>614724.51899999997</v>
      </c>
    </row>
    <row r="1564" spans="1:21" x14ac:dyDescent="0.25">
      <c r="A1564" s="192" t="s">
        <v>663</v>
      </c>
      <c r="B1564" s="192" t="s">
        <v>323</v>
      </c>
      <c r="C1564" s="192" t="s">
        <v>329</v>
      </c>
      <c r="D1564" s="192" t="s">
        <v>621</v>
      </c>
      <c r="E1564" s="192" t="s">
        <v>331</v>
      </c>
      <c r="F1564" s="192" t="s">
        <v>656</v>
      </c>
      <c r="G1564" s="192" t="s">
        <v>6</v>
      </c>
      <c r="H1564" s="193">
        <v>115288.97779999999</v>
      </c>
      <c r="I1564" s="193">
        <v>201755.71109999999</v>
      </c>
      <c r="J1564" s="193">
        <v>157051.7789</v>
      </c>
      <c r="K1564" s="193">
        <v>274840.61300000001</v>
      </c>
      <c r="L1564" s="193">
        <v>198711.21249999999</v>
      </c>
      <c r="M1564" s="193">
        <v>347744.62199999997</v>
      </c>
      <c r="N1564" s="193">
        <v>261724.69930000001</v>
      </c>
      <c r="O1564" s="193">
        <v>458018.22379999998</v>
      </c>
      <c r="P1564" s="193">
        <v>324133.76400000002</v>
      </c>
      <c r="Q1564" s="193">
        <v>567234.08700000006</v>
      </c>
      <c r="R1564" s="193">
        <v>365068.22710000002</v>
      </c>
      <c r="S1564" s="193">
        <v>638869.39729999995</v>
      </c>
      <c r="T1564" s="193">
        <v>405465.42619999999</v>
      </c>
      <c r="U1564" s="193">
        <v>709564.49580000003</v>
      </c>
    </row>
    <row r="1565" spans="1:21" x14ac:dyDescent="0.25">
      <c r="A1565" s="192" t="s">
        <v>663</v>
      </c>
      <c r="B1565" s="192" t="s">
        <v>323</v>
      </c>
      <c r="C1565" s="192" t="s">
        <v>329</v>
      </c>
      <c r="D1565" s="192" t="s">
        <v>621</v>
      </c>
      <c r="E1565" s="192" t="s">
        <v>331</v>
      </c>
      <c r="F1565" s="192" t="s">
        <v>657</v>
      </c>
      <c r="G1565" s="192" t="s">
        <v>4</v>
      </c>
      <c r="H1565" s="193">
        <v>127374.56660000001</v>
      </c>
      <c r="I1565" s="193">
        <v>203799.30960000001</v>
      </c>
      <c r="J1565" s="193">
        <v>178324.39319999999</v>
      </c>
      <c r="K1565" s="193">
        <v>285319.03330000001</v>
      </c>
      <c r="L1565" s="193">
        <v>229274.2199</v>
      </c>
      <c r="M1565" s="193">
        <v>366838.7573</v>
      </c>
      <c r="N1565" s="193">
        <v>305698.95980000001</v>
      </c>
      <c r="O1565" s="193">
        <v>489118.3431</v>
      </c>
      <c r="P1565" s="193">
        <v>382123.6998</v>
      </c>
      <c r="Q1565" s="193">
        <v>611397.92870000005</v>
      </c>
      <c r="R1565" s="193">
        <v>433073.52649999998</v>
      </c>
      <c r="S1565" s="193">
        <v>692917.65260000003</v>
      </c>
      <c r="T1565" s="193">
        <v>484023.35310000001</v>
      </c>
      <c r="U1565" s="193">
        <v>774437.37639999995</v>
      </c>
    </row>
    <row r="1566" spans="1:21" x14ac:dyDescent="0.25">
      <c r="A1566" s="192" t="s">
        <v>663</v>
      </c>
      <c r="B1566" s="192" t="s">
        <v>323</v>
      </c>
      <c r="C1566" s="192" t="s">
        <v>329</v>
      </c>
      <c r="D1566" s="192" t="s">
        <v>621</v>
      </c>
      <c r="E1566" s="192" t="s">
        <v>332</v>
      </c>
      <c r="F1566" s="192" t="s">
        <v>654</v>
      </c>
      <c r="G1566" s="192" t="s">
        <v>56</v>
      </c>
      <c r="H1566" s="193">
        <v>143733.36869999999</v>
      </c>
      <c r="I1566" s="193">
        <v>251533.3953</v>
      </c>
      <c r="J1566" s="193">
        <v>186275.35070000001</v>
      </c>
      <c r="K1566" s="193">
        <v>325981.86379999999</v>
      </c>
      <c r="L1566" s="193">
        <v>223194.80729999999</v>
      </c>
      <c r="M1566" s="193">
        <v>390590.91269999999</v>
      </c>
      <c r="N1566" s="193">
        <v>266676.73839999997</v>
      </c>
      <c r="O1566" s="193">
        <v>466684.29210000002</v>
      </c>
      <c r="P1566" s="193">
        <v>314412.81060000003</v>
      </c>
      <c r="Q1566" s="193">
        <v>550222.41839999997</v>
      </c>
      <c r="R1566" s="193">
        <v>344782.0221</v>
      </c>
      <c r="S1566" s="193">
        <v>603368.53859999997</v>
      </c>
      <c r="T1566" s="193">
        <v>372161.45110000001</v>
      </c>
      <c r="U1566" s="193">
        <v>651282.53940000001</v>
      </c>
    </row>
    <row r="1567" spans="1:21" x14ac:dyDescent="0.25">
      <c r="A1567" s="192" t="s">
        <v>663</v>
      </c>
      <c r="B1567" s="192" t="s">
        <v>323</v>
      </c>
      <c r="C1567" s="192" t="s">
        <v>329</v>
      </c>
      <c r="D1567" s="192" t="s">
        <v>621</v>
      </c>
      <c r="E1567" s="192" t="s">
        <v>332</v>
      </c>
      <c r="F1567" s="192" t="s">
        <v>655</v>
      </c>
      <c r="G1567" s="192" t="s">
        <v>5</v>
      </c>
      <c r="H1567" s="193">
        <v>125124.43700000001</v>
      </c>
      <c r="I1567" s="193">
        <v>218967.76459999999</v>
      </c>
      <c r="J1567" s="193">
        <v>164054.79939999999</v>
      </c>
      <c r="K1567" s="193">
        <v>287095.89909999998</v>
      </c>
      <c r="L1567" s="193">
        <v>199552.32399999999</v>
      </c>
      <c r="M1567" s="193">
        <v>349216.56709999999</v>
      </c>
      <c r="N1567" s="193">
        <v>245007.3628</v>
      </c>
      <c r="O1567" s="193">
        <v>428762.8848</v>
      </c>
      <c r="P1567" s="193">
        <v>291540.52860000002</v>
      </c>
      <c r="Q1567" s="193">
        <v>510195.92509999999</v>
      </c>
      <c r="R1567" s="193">
        <v>322009.10820000002</v>
      </c>
      <c r="S1567" s="193">
        <v>563515.93940000003</v>
      </c>
      <c r="T1567" s="193">
        <v>349906.50099999999</v>
      </c>
      <c r="U1567" s="193">
        <v>612336.37679999997</v>
      </c>
    </row>
    <row r="1568" spans="1:21" x14ac:dyDescent="0.25">
      <c r="A1568" s="192" t="s">
        <v>663</v>
      </c>
      <c r="B1568" s="192" t="s">
        <v>323</v>
      </c>
      <c r="C1568" s="192" t="s">
        <v>329</v>
      </c>
      <c r="D1568" s="192" t="s">
        <v>621</v>
      </c>
      <c r="E1568" s="192" t="s">
        <v>332</v>
      </c>
      <c r="F1568" s="192" t="s">
        <v>656</v>
      </c>
      <c r="G1568" s="192" t="s">
        <v>6</v>
      </c>
      <c r="H1568" s="193">
        <v>114040.66959999999</v>
      </c>
      <c r="I1568" s="193">
        <v>199571.17170000001</v>
      </c>
      <c r="J1568" s="193">
        <v>155233.37030000001</v>
      </c>
      <c r="K1568" s="193">
        <v>271658.39809999999</v>
      </c>
      <c r="L1568" s="193">
        <v>196321.02299999999</v>
      </c>
      <c r="M1568" s="193">
        <v>343561.79029999999</v>
      </c>
      <c r="N1568" s="193">
        <v>258485.36379999999</v>
      </c>
      <c r="O1568" s="193">
        <v>452349.38679999998</v>
      </c>
      <c r="P1568" s="193">
        <v>320035.45480000001</v>
      </c>
      <c r="Q1568" s="193">
        <v>560062.04599999997</v>
      </c>
      <c r="R1568" s="193">
        <v>360386.34869999997</v>
      </c>
      <c r="S1568" s="193">
        <v>630676.1102</v>
      </c>
      <c r="T1568" s="193">
        <v>400191.2426</v>
      </c>
      <c r="U1568" s="193">
        <v>700334.67449999996</v>
      </c>
    </row>
    <row r="1569" spans="1:21" x14ac:dyDescent="0.25">
      <c r="A1569" s="192" t="s">
        <v>663</v>
      </c>
      <c r="B1569" s="192" t="s">
        <v>323</v>
      </c>
      <c r="C1569" s="192" t="s">
        <v>329</v>
      </c>
      <c r="D1569" s="192" t="s">
        <v>621</v>
      </c>
      <c r="E1569" s="192" t="s">
        <v>332</v>
      </c>
      <c r="F1569" s="192" t="s">
        <v>657</v>
      </c>
      <c r="G1569" s="192" t="s">
        <v>4</v>
      </c>
      <c r="H1569" s="193">
        <v>126836.5961</v>
      </c>
      <c r="I1569" s="193">
        <v>202938.55679999999</v>
      </c>
      <c r="J1569" s="193">
        <v>177571.23449999999</v>
      </c>
      <c r="K1569" s="193">
        <v>284113.97940000001</v>
      </c>
      <c r="L1569" s="193">
        <v>228305.87299999999</v>
      </c>
      <c r="M1569" s="193">
        <v>365289.40220000001</v>
      </c>
      <c r="N1569" s="193">
        <v>304407.83069999999</v>
      </c>
      <c r="O1569" s="193">
        <v>487052.53629999998</v>
      </c>
      <c r="P1569" s="193">
        <v>380509.78830000001</v>
      </c>
      <c r="Q1569" s="193">
        <v>608815.67039999994</v>
      </c>
      <c r="R1569" s="193">
        <v>431244.42680000002</v>
      </c>
      <c r="S1569" s="193">
        <v>689991.09310000006</v>
      </c>
      <c r="T1569" s="193">
        <v>481979.06510000001</v>
      </c>
      <c r="U1569" s="193">
        <v>771166.51580000005</v>
      </c>
    </row>
    <row r="1570" spans="1:21" x14ac:dyDescent="0.25">
      <c r="A1570" s="192" t="s">
        <v>663</v>
      </c>
      <c r="B1570" s="192" t="s">
        <v>323</v>
      </c>
      <c r="C1570" s="192" t="s">
        <v>329</v>
      </c>
      <c r="D1570" s="192" t="s">
        <v>621</v>
      </c>
      <c r="E1570" s="192" t="s">
        <v>333</v>
      </c>
      <c r="F1570" s="192" t="s">
        <v>654</v>
      </c>
      <c r="G1570" s="192" t="s">
        <v>56</v>
      </c>
      <c r="H1570" s="193">
        <v>138964.04449999999</v>
      </c>
      <c r="I1570" s="193">
        <v>243187.0779</v>
      </c>
      <c r="J1570" s="193">
        <v>180029.05009999999</v>
      </c>
      <c r="K1570" s="193">
        <v>315050.83769999997</v>
      </c>
      <c r="L1570" s="193">
        <v>215667.31109999999</v>
      </c>
      <c r="M1570" s="193">
        <v>377417.79440000001</v>
      </c>
      <c r="N1570" s="193">
        <v>257617.91080000001</v>
      </c>
      <c r="O1570" s="193">
        <v>450831.34399999998</v>
      </c>
      <c r="P1570" s="193">
        <v>303676.54359999998</v>
      </c>
      <c r="Q1570" s="193">
        <v>531433.95120000001</v>
      </c>
      <c r="R1570" s="193">
        <v>332984.34779999999</v>
      </c>
      <c r="S1570" s="193">
        <v>582722.60849999997</v>
      </c>
      <c r="T1570" s="193">
        <v>359365.14840000001</v>
      </c>
      <c r="U1570" s="193">
        <v>628889.0098</v>
      </c>
    </row>
    <row r="1571" spans="1:21" x14ac:dyDescent="0.25">
      <c r="A1571" s="192" t="s">
        <v>663</v>
      </c>
      <c r="B1571" s="192" t="s">
        <v>323</v>
      </c>
      <c r="C1571" s="192" t="s">
        <v>329</v>
      </c>
      <c r="D1571" s="192" t="s">
        <v>621</v>
      </c>
      <c r="E1571" s="192" t="s">
        <v>333</v>
      </c>
      <c r="F1571" s="192" t="s">
        <v>655</v>
      </c>
      <c r="G1571" s="192" t="s">
        <v>5</v>
      </c>
      <c r="H1571" s="193">
        <v>121248.3406</v>
      </c>
      <c r="I1571" s="193">
        <v>212184.59599999999</v>
      </c>
      <c r="J1571" s="193">
        <v>158875.08429999999</v>
      </c>
      <c r="K1571" s="193">
        <v>278031.39750000002</v>
      </c>
      <c r="L1571" s="193">
        <v>193159.666</v>
      </c>
      <c r="M1571" s="193">
        <v>338029.4155</v>
      </c>
      <c r="N1571" s="193">
        <v>236988.6643</v>
      </c>
      <c r="O1571" s="193">
        <v>414730.16239999997</v>
      </c>
      <c r="P1571" s="193">
        <v>281902.13010000001</v>
      </c>
      <c r="Q1571" s="193">
        <v>493328.72769999999</v>
      </c>
      <c r="R1571" s="193">
        <v>311319.69679999998</v>
      </c>
      <c r="S1571" s="193">
        <v>544809.46920000005</v>
      </c>
      <c r="T1571" s="193">
        <v>338227.2451</v>
      </c>
      <c r="U1571" s="193">
        <v>591897.67890000006</v>
      </c>
    </row>
    <row r="1572" spans="1:21" x14ac:dyDescent="0.25">
      <c r="A1572" s="192" t="s">
        <v>663</v>
      </c>
      <c r="B1572" s="192" t="s">
        <v>323</v>
      </c>
      <c r="C1572" s="192" t="s">
        <v>329</v>
      </c>
      <c r="D1572" s="192" t="s">
        <v>621</v>
      </c>
      <c r="E1572" s="192" t="s">
        <v>333</v>
      </c>
      <c r="F1572" s="192" t="s">
        <v>656</v>
      </c>
      <c r="G1572" s="192" t="s">
        <v>6</v>
      </c>
      <c r="H1572" s="193">
        <v>110824.60649999999</v>
      </c>
      <c r="I1572" s="193">
        <v>193943.06140000001</v>
      </c>
      <c r="J1572" s="193">
        <v>150943.21299999999</v>
      </c>
      <c r="K1572" s="193">
        <v>264150.62280000001</v>
      </c>
      <c r="L1572" s="193">
        <v>190961.8138</v>
      </c>
      <c r="M1572" s="193">
        <v>334183.1741</v>
      </c>
      <c r="N1572" s="193">
        <v>251496.99950000001</v>
      </c>
      <c r="O1572" s="193">
        <v>440119.74910000002</v>
      </c>
      <c r="P1572" s="193">
        <v>311447.4191</v>
      </c>
      <c r="Q1572" s="193">
        <v>545032.98360000004</v>
      </c>
      <c r="R1572" s="193">
        <v>350764.62550000002</v>
      </c>
      <c r="S1572" s="193">
        <v>613838.09470000002</v>
      </c>
      <c r="T1572" s="193">
        <v>389562.03989999997</v>
      </c>
      <c r="U1572" s="193">
        <v>681733.56980000006</v>
      </c>
    </row>
    <row r="1573" spans="1:21" x14ac:dyDescent="0.25">
      <c r="A1573" s="192" t="s">
        <v>663</v>
      </c>
      <c r="B1573" s="192" t="s">
        <v>323</v>
      </c>
      <c r="C1573" s="192" t="s">
        <v>329</v>
      </c>
      <c r="D1573" s="192" t="s">
        <v>621</v>
      </c>
      <c r="E1573" s="192" t="s">
        <v>333</v>
      </c>
      <c r="F1573" s="192" t="s">
        <v>657</v>
      </c>
      <c r="G1573" s="192" t="s">
        <v>4</v>
      </c>
      <c r="H1573" s="193">
        <v>122634.83259999999</v>
      </c>
      <c r="I1573" s="193">
        <v>196215.73499999999</v>
      </c>
      <c r="J1573" s="193">
        <v>171688.76560000001</v>
      </c>
      <c r="K1573" s="193">
        <v>274702.02899999998</v>
      </c>
      <c r="L1573" s="193">
        <v>220742.69870000001</v>
      </c>
      <c r="M1573" s="193">
        <v>353188.32309999998</v>
      </c>
      <c r="N1573" s="193">
        <v>294323.5981</v>
      </c>
      <c r="O1573" s="193">
        <v>470917.76419999998</v>
      </c>
      <c r="P1573" s="193">
        <v>367904.49770000001</v>
      </c>
      <c r="Q1573" s="193">
        <v>588647.20499999996</v>
      </c>
      <c r="R1573" s="193">
        <v>416958.43070000003</v>
      </c>
      <c r="S1573" s="193">
        <v>667133.49919999996</v>
      </c>
      <c r="T1573" s="193">
        <v>466012.36379999999</v>
      </c>
      <c r="U1573" s="193">
        <v>745619.79310000001</v>
      </c>
    </row>
    <row r="1574" spans="1:21" x14ac:dyDescent="0.25">
      <c r="A1574" s="192" t="s">
        <v>663</v>
      </c>
      <c r="B1574" s="192" t="s">
        <v>323</v>
      </c>
      <c r="C1574" s="192" t="s">
        <v>329</v>
      </c>
      <c r="D1574" s="192" t="s">
        <v>621</v>
      </c>
      <c r="E1574" s="192" t="s">
        <v>622</v>
      </c>
      <c r="F1574" s="192" t="s">
        <v>654</v>
      </c>
      <c r="G1574" s="192" t="s">
        <v>56</v>
      </c>
      <c r="H1574" s="193">
        <v>138370.18599999999</v>
      </c>
      <c r="I1574" s="193">
        <v>242147.82560000001</v>
      </c>
      <c r="J1574" s="193">
        <v>179171.78829999999</v>
      </c>
      <c r="K1574" s="193">
        <v>313550.62939999998</v>
      </c>
      <c r="L1574" s="193">
        <v>214582.23250000001</v>
      </c>
      <c r="M1574" s="193">
        <v>375518.90700000001</v>
      </c>
      <c r="N1574" s="193">
        <v>256234.48420000001</v>
      </c>
      <c r="O1574" s="193">
        <v>448410.34730000002</v>
      </c>
      <c r="P1574" s="193">
        <v>301970.5576</v>
      </c>
      <c r="Q1574" s="193">
        <v>528448.47569999995</v>
      </c>
      <c r="R1574" s="193">
        <v>331080.87959999999</v>
      </c>
      <c r="S1574" s="193">
        <v>579391.53929999995</v>
      </c>
      <c r="T1574" s="193">
        <v>357227.70899999997</v>
      </c>
      <c r="U1574" s="193">
        <v>625148.49080000003</v>
      </c>
    </row>
    <row r="1575" spans="1:21" x14ac:dyDescent="0.25">
      <c r="A1575" s="192" t="s">
        <v>663</v>
      </c>
      <c r="B1575" s="192" t="s">
        <v>323</v>
      </c>
      <c r="C1575" s="192" t="s">
        <v>329</v>
      </c>
      <c r="D1575" s="192" t="s">
        <v>621</v>
      </c>
      <c r="E1575" s="192" t="s">
        <v>622</v>
      </c>
      <c r="F1575" s="192" t="s">
        <v>655</v>
      </c>
      <c r="G1575" s="192" t="s">
        <v>5</v>
      </c>
      <c r="H1575" s="193">
        <v>121101.09789999999</v>
      </c>
      <c r="I1575" s="193">
        <v>211926.92120000001</v>
      </c>
      <c r="J1575" s="193">
        <v>158551.11730000001</v>
      </c>
      <c r="K1575" s="193">
        <v>277464.45520000003</v>
      </c>
      <c r="L1575" s="193">
        <v>192642.00880000001</v>
      </c>
      <c r="M1575" s="193">
        <v>337123.51539999997</v>
      </c>
      <c r="N1575" s="193">
        <v>236125.30420000001</v>
      </c>
      <c r="O1575" s="193">
        <v>413219.28230000002</v>
      </c>
      <c r="P1575" s="193">
        <v>280745.08059999999</v>
      </c>
      <c r="Q1575" s="193">
        <v>491303.891</v>
      </c>
      <c r="R1575" s="193">
        <v>309983.11219999997</v>
      </c>
      <c r="S1575" s="193">
        <v>542470.44629999995</v>
      </c>
      <c r="T1575" s="193">
        <v>336689.3713</v>
      </c>
      <c r="U1575" s="193">
        <v>589206.39989999996</v>
      </c>
    </row>
    <row r="1576" spans="1:21" x14ac:dyDescent="0.25">
      <c r="A1576" s="192" t="s">
        <v>663</v>
      </c>
      <c r="B1576" s="192" t="s">
        <v>323</v>
      </c>
      <c r="C1576" s="192" t="s">
        <v>329</v>
      </c>
      <c r="D1576" s="192" t="s">
        <v>621</v>
      </c>
      <c r="E1576" s="192" t="s">
        <v>622</v>
      </c>
      <c r="F1576" s="192" t="s">
        <v>656</v>
      </c>
      <c r="G1576" s="192" t="s">
        <v>6</v>
      </c>
      <c r="H1576" s="193">
        <v>111115.01609999999</v>
      </c>
      <c r="I1576" s="193">
        <v>194451.2782</v>
      </c>
      <c r="J1576" s="193">
        <v>151455.95250000001</v>
      </c>
      <c r="K1576" s="193">
        <v>265047.91680000001</v>
      </c>
      <c r="L1576" s="193">
        <v>191699.40410000001</v>
      </c>
      <c r="M1576" s="193">
        <v>335473.9572</v>
      </c>
      <c r="N1576" s="193">
        <v>252559.07750000001</v>
      </c>
      <c r="O1576" s="193">
        <v>441978.38569999998</v>
      </c>
      <c r="P1576" s="193">
        <v>312848.72690000001</v>
      </c>
      <c r="Q1576" s="193">
        <v>547485.27209999994</v>
      </c>
      <c r="R1576" s="193">
        <v>352408.46649999998</v>
      </c>
      <c r="S1576" s="193">
        <v>616714.81629999995</v>
      </c>
      <c r="T1576" s="193">
        <v>391461.51809999999</v>
      </c>
      <c r="U1576" s="193">
        <v>685057.65670000005</v>
      </c>
    </row>
    <row r="1577" spans="1:21" x14ac:dyDescent="0.25">
      <c r="A1577" s="192" t="s">
        <v>663</v>
      </c>
      <c r="B1577" s="192" t="s">
        <v>323</v>
      </c>
      <c r="C1577" s="192" t="s">
        <v>329</v>
      </c>
      <c r="D1577" s="192" t="s">
        <v>621</v>
      </c>
      <c r="E1577" s="192" t="s">
        <v>622</v>
      </c>
      <c r="F1577" s="192" t="s">
        <v>657</v>
      </c>
      <c r="G1577" s="192" t="s">
        <v>4</v>
      </c>
      <c r="H1577" s="193">
        <v>122120.03260000001</v>
      </c>
      <c r="I1577" s="193">
        <v>195392.0551</v>
      </c>
      <c r="J1577" s="193">
        <v>170968.04560000001</v>
      </c>
      <c r="K1577" s="193">
        <v>273548.87709999998</v>
      </c>
      <c r="L1577" s="193">
        <v>219816.05869999999</v>
      </c>
      <c r="M1577" s="193">
        <v>351705.69910000003</v>
      </c>
      <c r="N1577" s="193">
        <v>293088.07819999999</v>
      </c>
      <c r="O1577" s="193">
        <v>468940.93219999998</v>
      </c>
      <c r="P1577" s="193">
        <v>366360.09779999999</v>
      </c>
      <c r="Q1577" s="193">
        <v>586176.16520000005</v>
      </c>
      <c r="R1577" s="193">
        <v>415208.11080000002</v>
      </c>
      <c r="S1577" s="193">
        <v>664332.98730000004</v>
      </c>
      <c r="T1577" s="193">
        <v>464056.1238</v>
      </c>
      <c r="U1577" s="193">
        <v>742489.80920000002</v>
      </c>
    </row>
    <row r="1578" spans="1:21" x14ac:dyDescent="0.25">
      <c r="A1578" s="192" t="s">
        <v>663</v>
      </c>
      <c r="B1578" s="192" t="s">
        <v>323</v>
      </c>
      <c r="C1578" s="192" t="s">
        <v>329</v>
      </c>
      <c r="D1578" s="192" t="s">
        <v>621</v>
      </c>
      <c r="E1578" s="192" t="s">
        <v>334</v>
      </c>
      <c r="F1578" s="192" t="s">
        <v>654</v>
      </c>
      <c r="G1578" s="192" t="s">
        <v>56</v>
      </c>
      <c r="H1578" s="193">
        <v>141944.61499999999</v>
      </c>
      <c r="I1578" s="193">
        <v>248403.07629999999</v>
      </c>
      <c r="J1578" s="193">
        <v>183941.484</v>
      </c>
      <c r="K1578" s="193">
        <v>321897.59710000001</v>
      </c>
      <c r="L1578" s="193">
        <v>220388.01070000001</v>
      </c>
      <c r="M1578" s="193">
        <v>385679.01860000001</v>
      </c>
      <c r="N1578" s="193">
        <v>263307.5735</v>
      </c>
      <c r="O1578" s="193">
        <v>460788.2537</v>
      </c>
      <c r="P1578" s="193">
        <v>310427.14779999998</v>
      </c>
      <c r="Q1578" s="193">
        <v>543247.50859999994</v>
      </c>
      <c r="R1578" s="193">
        <v>340405.53200000001</v>
      </c>
      <c r="S1578" s="193">
        <v>595709.68110000005</v>
      </c>
      <c r="T1578" s="193">
        <v>367422.60220000002</v>
      </c>
      <c r="U1578" s="193">
        <v>642989.55390000006</v>
      </c>
    </row>
    <row r="1579" spans="1:21" x14ac:dyDescent="0.25">
      <c r="A1579" s="192" t="s">
        <v>663</v>
      </c>
      <c r="B1579" s="192" t="s">
        <v>323</v>
      </c>
      <c r="C1579" s="192" t="s">
        <v>329</v>
      </c>
      <c r="D1579" s="192" t="s">
        <v>621</v>
      </c>
      <c r="E1579" s="192" t="s">
        <v>334</v>
      </c>
      <c r="F1579" s="192" t="s">
        <v>655</v>
      </c>
      <c r="G1579" s="192" t="s">
        <v>5</v>
      </c>
      <c r="H1579" s="193">
        <v>123633.4258</v>
      </c>
      <c r="I1579" s="193">
        <v>216358.49530000001</v>
      </c>
      <c r="J1579" s="193">
        <v>162076.4613</v>
      </c>
      <c r="K1579" s="193">
        <v>283633.80729999999</v>
      </c>
      <c r="L1579" s="193">
        <v>197123.80679999999</v>
      </c>
      <c r="M1579" s="193">
        <v>344966.66190000001</v>
      </c>
      <c r="N1579" s="193">
        <v>241984.90760000001</v>
      </c>
      <c r="O1579" s="193">
        <v>423473.5882</v>
      </c>
      <c r="P1579" s="193">
        <v>287920.82209999999</v>
      </c>
      <c r="Q1579" s="193">
        <v>503861.43859999999</v>
      </c>
      <c r="R1579" s="193">
        <v>318000.6225</v>
      </c>
      <c r="S1579" s="193">
        <v>556501.08940000006</v>
      </c>
      <c r="T1579" s="193">
        <v>345535.4411</v>
      </c>
      <c r="U1579" s="193">
        <v>604687.02190000005</v>
      </c>
    </row>
    <row r="1580" spans="1:21" x14ac:dyDescent="0.25">
      <c r="A1580" s="192" t="s">
        <v>663</v>
      </c>
      <c r="B1580" s="192" t="s">
        <v>323</v>
      </c>
      <c r="C1580" s="192" t="s">
        <v>329</v>
      </c>
      <c r="D1580" s="192" t="s">
        <v>621</v>
      </c>
      <c r="E1580" s="192" t="s">
        <v>334</v>
      </c>
      <c r="F1580" s="192" t="s">
        <v>656</v>
      </c>
      <c r="G1580" s="192" t="s">
        <v>6</v>
      </c>
      <c r="H1580" s="193">
        <v>112757.7102</v>
      </c>
      <c r="I1580" s="193">
        <v>197325.99290000001</v>
      </c>
      <c r="J1580" s="193">
        <v>153508.0042</v>
      </c>
      <c r="K1580" s="193">
        <v>268639.0074</v>
      </c>
      <c r="L1580" s="193">
        <v>194154.93100000001</v>
      </c>
      <c r="M1580" s="193">
        <v>339771.12910000002</v>
      </c>
      <c r="N1580" s="193">
        <v>255649.65710000001</v>
      </c>
      <c r="O1580" s="193">
        <v>447386.89990000002</v>
      </c>
      <c r="P1580" s="193">
        <v>316539.96120000002</v>
      </c>
      <c r="Q1580" s="193">
        <v>553944.93220000004</v>
      </c>
      <c r="R1580" s="193">
        <v>356461.91729999997</v>
      </c>
      <c r="S1580" s="193">
        <v>623808.35530000005</v>
      </c>
      <c r="T1580" s="193">
        <v>395846.60930000001</v>
      </c>
      <c r="U1580" s="193">
        <v>692731.56629999995</v>
      </c>
    </row>
    <row r="1581" spans="1:21" x14ac:dyDescent="0.25">
      <c r="A1581" s="192" t="s">
        <v>663</v>
      </c>
      <c r="B1581" s="192" t="s">
        <v>323</v>
      </c>
      <c r="C1581" s="192" t="s">
        <v>329</v>
      </c>
      <c r="D1581" s="192" t="s">
        <v>621</v>
      </c>
      <c r="E1581" s="192" t="s">
        <v>334</v>
      </c>
      <c r="F1581" s="192" t="s">
        <v>657</v>
      </c>
      <c r="G1581" s="192" t="s">
        <v>4</v>
      </c>
      <c r="H1581" s="193">
        <v>125259.77619999999</v>
      </c>
      <c r="I1581" s="193">
        <v>200415.64499999999</v>
      </c>
      <c r="J1581" s="193">
        <v>175363.68669999999</v>
      </c>
      <c r="K1581" s="193">
        <v>280581.90289999999</v>
      </c>
      <c r="L1581" s="193">
        <v>225467.59719999999</v>
      </c>
      <c r="M1581" s="193">
        <v>360748.16100000002</v>
      </c>
      <c r="N1581" s="193">
        <v>300623.46309999999</v>
      </c>
      <c r="O1581" s="193">
        <v>480997.54800000001</v>
      </c>
      <c r="P1581" s="193">
        <v>375779.32870000001</v>
      </c>
      <c r="Q1581" s="193">
        <v>601246.93500000006</v>
      </c>
      <c r="R1581" s="193">
        <v>425883.23930000002</v>
      </c>
      <c r="S1581" s="193">
        <v>681413.19299999997</v>
      </c>
      <c r="T1581" s="193">
        <v>475987.14980000001</v>
      </c>
      <c r="U1581" s="193">
        <v>761579.45090000005</v>
      </c>
    </row>
    <row r="1582" spans="1:21" x14ac:dyDescent="0.25">
      <c r="A1582" s="192" t="s">
        <v>663</v>
      </c>
      <c r="B1582" s="192" t="s">
        <v>323</v>
      </c>
      <c r="C1582" s="192" t="s">
        <v>329</v>
      </c>
      <c r="D1582" s="192" t="s">
        <v>621</v>
      </c>
      <c r="E1582" s="192" t="s">
        <v>623</v>
      </c>
      <c r="F1582" s="192" t="s">
        <v>654</v>
      </c>
      <c r="G1582" s="192" t="s">
        <v>56</v>
      </c>
      <c r="H1582" s="193">
        <v>134785.486</v>
      </c>
      <c r="I1582" s="193">
        <v>235874.6005</v>
      </c>
      <c r="J1582" s="193">
        <v>174741.95509999999</v>
      </c>
      <c r="K1582" s="193">
        <v>305798.4216</v>
      </c>
      <c r="L1582" s="193">
        <v>209417.05549999999</v>
      </c>
      <c r="M1582" s="193">
        <v>366479.84720000002</v>
      </c>
      <c r="N1582" s="193">
        <v>250277.24179999999</v>
      </c>
      <c r="O1582" s="193">
        <v>437985.17320000002</v>
      </c>
      <c r="P1582" s="193">
        <v>295131.49420000002</v>
      </c>
      <c r="Q1582" s="193">
        <v>516480.11489999999</v>
      </c>
      <c r="R1582" s="193">
        <v>323661.77769999998</v>
      </c>
      <c r="S1582" s="193">
        <v>566408.11089999997</v>
      </c>
      <c r="T1582" s="193">
        <v>349423.4412</v>
      </c>
      <c r="U1582" s="193">
        <v>611491.02209999994</v>
      </c>
    </row>
    <row r="1583" spans="1:21" x14ac:dyDescent="0.25">
      <c r="A1583" s="192" t="s">
        <v>663</v>
      </c>
      <c r="B1583" s="192" t="s">
        <v>323</v>
      </c>
      <c r="C1583" s="192" t="s">
        <v>329</v>
      </c>
      <c r="D1583" s="192" t="s">
        <v>621</v>
      </c>
      <c r="E1583" s="192" t="s">
        <v>623</v>
      </c>
      <c r="F1583" s="192" t="s">
        <v>655</v>
      </c>
      <c r="G1583" s="192" t="s">
        <v>5</v>
      </c>
      <c r="H1583" s="193">
        <v>117069.78200000001</v>
      </c>
      <c r="I1583" s="193">
        <v>204872.11859999999</v>
      </c>
      <c r="J1583" s="193">
        <v>153587.98929999999</v>
      </c>
      <c r="K1583" s="193">
        <v>268778.98139999999</v>
      </c>
      <c r="L1583" s="193">
        <v>186909.4105</v>
      </c>
      <c r="M1583" s="193">
        <v>327091.46830000001</v>
      </c>
      <c r="N1583" s="193">
        <v>229647.99530000001</v>
      </c>
      <c r="O1583" s="193">
        <v>401883.99170000001</v>
      </c>
      <c r="P1583" s="193">
        <v>273357.0809</v>
      </c>
      <c r="Q1583" s="193">
        <v>478374.89140000002</v>
      </c>
      <c r="R1583" s="193">
        <v>301967.37670000002</v>
      </c>
      <c r="S1583" s="193">
        <v>528442.90910000005</v>
      </c>
      <c r="T1583" s="193">
        <v>328189.77799999999</v>
      </c>
      <c r="U1583" s="193">
        <v>574332.11140000005</v>
      </c>
    </row>
    <row r="1584" spans="1:21" x14ac:dyDescent="0.25">
      <c r="A1584" s="192" t="s">
        <v>663</v>
      </c>
      <c r="B1584" s="192" t="s">
        <v>323</v>
      </c>
      <c r="C1584" s="192" t="s">
        <v>329</v>
      </c>
      <c r="D1584" s="192" t="s">
        <v>621</v>
      </c>
      <c r="E1584" s="192" t="s">
        <v>623</v>
      </c>
      <c r="F1584" s="192" t="s">
        <v>656</v>
      </c>
      <c r="G1584" s="192" t="s">
        <v>6</v>
      </c>
      <c r="H1584" s="193">
        <v>106394.9014</v>
      </c>
      <c r="I1584" s="193">
        <v>186191.07750000001</v>
      </c>
      <c r="J1584" s="193">
        <v>144741.62590000001</v>
      </c>
      <c r="K1584" s="193">
        <v>253297.84539999999</v>
      </c>
      <c r="L1584" s="193">
        <v>182988.34469999999</v>
      </c>
      <c r="M1584" s="193">
        <v>320229.60310000001</v>
      </c>
      <c r="N1584" s="193">
        <v>240865.70740000001</v>
      </c>
      <c r="O1584" s="193">
        <v>421514.9878</v>
      </c>
      <c r="P1584" s="193">
        <v>298158.304</v>
      </c>
      <c r="Q1584" s="193">
        <v>521777.03200000001</v>
      </c>
      <c r="R1584" s="193">
        <v>335703.62829999998</v>
      </c>
      <c r="S1584" s="193">
        <v>587481.34959999996</v>
      </c>
      <c r="T1584" s="193">
        <v>372729.1606</v>
      </c>
      <c r="U1584" s="193">
        <v>652276.03119999997</v>
      </c>
    </row>
    <row r="1585" spans="1:21" x14ac:dyDescent="0.25">
      <c r="A1585" s="192" t="s">
        <v>663</v>
      </c>
      <c r="B1585" s="192" t="s">
        <v>323</v>
      </c>
      <c r="C1585" s="192" t="s">
        <v>329</v>
      </c>
      <c r="D1585" s="192" t="s">
        <v>621</v>
      </c>
      <c r="E1585" s="192" t="s">
        <v>623</v>
      </c>
      <c r="F1585" s="192" t="s">
        <v>657</v>
      </c>
      <c r="G1585" s="192" t="s">
        <v>4</v>
      </c>
      <c r="H1585" s="193">
        <v>118933.9605</v>
      </c>
      <c r="I1585" s="193">
        <v>190294.33970000001</v>
      </c>
      <c r="J1585" s="193">
        <v>166507.54459999999</v>
      </c>
      <c r="K1585" s="193">
        <v>266412.07549999998</v>
      </c>
      <c r="L1585" s="193">
        <v>214081.12890000001</v>
      </c>
      <c r="M1585" s="193">
        <v>342529.81140000001</v>
      </c>
      <c r="N1585" s="193">
        <v>285441.50520000001</v>
      </c>
      <c r="O1585" s="193">
        <v>456706.41519999999</v>
      </c>
      <c r="P1585" s="193">
        <v>356801.88150000002</v>
      </c>
      <c r="Q1585" s="193">
        <v>570883.01879999996</v>
      </c>
      <c r="R1585" s="193">
        <v>404375.4657</v>
      </c>
      <c r="S1585" s="193">
        <v>647000.7548</v>
      </c>
      <c r="T1585" s="193">
        <v>451949.04989999998</v>
      </c>
      <c r="U1585" s="193">
        <v>723118.49060000002</v>
      </c>
    </row>
    <row r="1586" spans="1:21" x14ac:dyDescent="0.25">
      <c r="A1586" s="192" t="s">
        <v>663</v>
      </c>
      <c r="B1586" s="192" t="s">
        <v>323</v>
      </c>
      <c r="C1586" s="192" t="s">
        <v>329</v>
      </c>
      <c r="D1586" s="192" t="s">
        <v>621</v>
      </c>
      <c r="E1586" s="192" t="s">
        <v>335</v>
      </c>
      <c r="F1586" s="192" t="s">
        <v>654</v>
      </c>
      <c r="G1586" s="192" t="s">
        <v>56</v>
      </c>
      <c r="H1586" s="193">
        <v>147310.8762</v>
      </c>
      <c r="I1586" s="193">
        <v>257794.03339999999</v>
      </c>
      <c r="J1586" s="193">
        <v>190943.084</v>
      </c>
      <c r="K1586" s="193">
        <v>334150.397</v>
      </c>
      <c r="L1586" s="193">
        <v>228808.40040000001</v>
      </c>
      <c r="M1586" s="193">
        <v>400414.70079999999</v>
      </c>
      <c r="N1586" s="193">
        <v>273415.06809999997</v>
      </c>
      <c r="O1586" s="193">
        <v>478476.36910000001</v>
      </c>
      <c r="P1586" s="193">
        <v>322384.1361</v>
      </c>
      <c r="Q1586" s="193">
        <v>564172.23809999996</v>
      </c>
      <c r="R1586" s="193">
        <v>353535.00209999998</v>
      </c>
      <c r="S1586" s="193">
        <v>618686.2537</v>
      </c>
      <c r="T1586" s="193">
        <v>381639.14880000002</v>
      </c>
      <c r="U1586" s="193">
        <v>667868.51040000003</v>
      </c>
    </row>
    <row r="1587" spans="1:21" x14ac:dyDescent="0.25">
      <c r="A1587" s="192" t="s">
        <v>663</v>
      </c>
      <c r="B1587" s="192" t="s">
        <v>323</v>
      </c>
      <c r="C1587" s="192" t="s">
        <v>329</v>
      </c>
      <c r="D1587" s="192" t="s">
        <v>621</v>
      </c>
      <c r="E1587" s="192" t="s">
        <v>335</v>
      </c>
      <c r="F1587" s="192" t="s">
        <v>655</v>
      </c>
      <c r="G1587" s="192" t="s">
        <v>5</v>
      </c>
      <c r="H1587" s="193">
        <v>128106.45909999999</v>
      </c>
      <c r="I1587" s="193">
        <v>224186.30360000001</v>
      </c>
      <c r="J1587" s="193">
        <v>168011.47579999999</v>
      </c>
      <c r="K1587" s="193">
        <v>294020.08250000002</v>
      </c>
      <c r="L1587" s="193">
        <v>204409.35860000001</v>
      </c>
      <c r="M1587" s="193">
        <v>357716.3774</v>
      </c>
      <c r="N1587" s="193">
        <v>251052.27309999999</v>
      </c>
      <c r="O1587" s="193">
        <v>439341.4779</v>
      </c>
      <c r="P1587" s="193">
        <v>298779.94189999998</v>
      </c>
      <c r="Q1587" s="193">
        <v>522864.8983</v>
      </c>
      <c r="R1587" s="193">
        <v>330026.0797</v>
      </c>
      <c r="S1587" s="193">
        <v>577545.63950000005</v>
      </c>
      <c r="T1587" s="193">
        <v>358648.62079999998</v>
      </c>
      <c r="U1587" s="193">
        <v>627635.08640000003</v>
      </c>
    </row>
    <row r="1588" spans="1:21" x14ac:dyDescent="0.25">
      <c r="A1588" s="192" t="s">
        <v>663</v>
      </c>
      <c r="B1588" s="192" t="s">
        <v>323</v>
      </c>
      <c r="C1588" s="192" t="s">
        <v>329</v>
      </c>
      <c r="D1588" s="192" t="s">
        <v>621</v>
      </c>
      <c r="E1588" s="192" t="s">
        <v>335</v>
      </c>
      <c r="F1588" s="192" t="s">
        <v>656</v>
      </c>
      <c r="G1588" s="192" t="s">
        <v>6</v>
      </c>
      <c r="H1588" s="193">
        <v>116606.5883</v>
      </c>
      <c r="I1588" s="193">
        <v>204061.5295</v>
      </c>
      <c r="J1588" s="193">
        <v>158684.10260000001</v>
      </c>
      <c r="K1588" s="193">
        <v>277697.17940000002</v>
      </c>
      <c r="L1588" s="193">
        <v>200653.2072</v>
      </c>
      <c r="M1588" s="193">
        <v>351143.11249999999</v>
      </c>
      <c r="N1588" s="193">
        <v>264156.77750000003</v>
      </c>
      <c r="O1588" s="193">
        <v>462274.36060000001</v>
      </c>
      <c r="P1588" s="193">
        <v>327026.44189999998</v>
      </c>
      <c r="Q1588" s="193">
        <v>572296.27339999995</v>
      </c>
      <c r="R1588" s="193">
        <v>368235.21149999998</v>
      </c>
      <c r="S1588" s="193">
        <v>644411.62009999994</v>
      </c>
      <c r="T1588" s="193">
        <v>408880.50900000002</v>
      </c>
      <c r="U1588" s="193">
        <v>715540.8909</v>
      </c>
    </row>
    <row r="1589" spans="1:21" x14ac:dyDescent="0.25">
      <c r="A1589" s="192" t="s">
        <v>663</v>
      </c>
      <c r="B1589" s="192" t="s">
        <v>323</v>
      </c>
      <c r="C1589" s="192" t="s">
        <v>329</v>
      </c>
      <c r="D1589" s="192" t="s">
        <v>621</v>
      </c>
      <c r="E1589" s="192" t="s">
        <v>335</v>
      </c>
      <c r="F1589" s="192" t="s">
        <v>657</v>
      </c>
      <c r="G1589" s="192" t="s">
        <v>4</v>
      </c>
      <c r="H1589" s="193">
        <v>129990.23579999999</v>
      </c>
      <c r="I1589" s="193">
        <v>207984.38039999999</v>
      </c>
      <c r="J1589" s="193">
        <v>181986.33009999999</v>
      </c>
      <c r="K1589" s="193">
        <v>291178.1324</v>
      </c>
      <c r="L1589" s="193">
        <v>233982.42439999999</v>
      </c>
      <c r="M1589" s="193">
        <v>374371.8847</v>
      </c>
      <c r="N1589" s="193">
        <v>311976.56589999999</v>
      </c>
      <c r="O1589" s="193">
        <v>499162.51289999997</v>
      </c>
      <c r="P1589" s="193">
        <v>389970.70730000001</v>
      </c>
      <c r="Q1589" s="193">
        <v>623953.14099999995</v>
      </c>
      <c r="R1589" s="193">
        <v>441966.80170000001</v>
      </c>
      <c r="S1589" s="193">
        <v>707146.8933</v>
      </c>
      <c r="T1589" s="193">
        <v>493962.89600000001</v>
      </c>
      <c r="U1589" s="193">
        <v>790340.64540000004</v>
      </c>
    </row>
    <row r="1590" spans="1:21" x14ac:dyDescent="0.25">
      <c r="A1590" s="192" t="s">
        <v>663</v>
      </c>
      <c r="B1590" s="192" t="s">
        <v>323</v>
      </c>
      <c r="C1590" s="192" t="s">
        <v>329</v>
      </c>
      <c r="D1590" s="192" t="s">
        <v>621</v>
      </c>
      <c r="E1590" s="192" t="s">
        <v>624</v>
      </c>
      <c r="F1590" s="192" t="s">
        <v>654</v>
      </c>
      <c r="G1590" s="192" t="s">
        <v>56</v>
      </c>
      <c r="H1590" s="193">
        <v>134787.53589999999</v>
      </c>
      <c r="I1590" s="193">
        <v>235878.18789999999</v>
      </c>
      <c r="J1590" s="193">
        <v>174673.97700000001</v>
      </c>
      <c r="K1590" s="193">
        <v>305679.45970000001</v>
      </c>
      <c r="L1590" s="193">
        <v>209288.92850000001</v>
      </c>
      <c r="M1590" s="193">
        <v>366255.6249</v>
      </c>
      <c r="N1590" s="193">
        <v>250054.06419999999</v>
      </c>
      <c r="O1590" s="193">
        <v>437594.61229999998</v>
      </c>
      <c r="P1590" s="193">
        <v>294807.97899999999</v>
      </c>
      <c r="Q1590" s="193">
        <v>515913.9632</v>
      </c>
      <c r="R1590" s="193">
        <v>323280.65669999999</v>
      </c>
      <c r="S1590" s="193">
        <v>565741.14910000004</v>
      </c>
      <c r="T1590" s="193">
        <v>348945.30420000001</v>
      </c>
      <c r="U1590" s="193">
        <v>610654.28249999997</v>
      </c>
    </row>
    <row r="1591" spans="1:21" x14ac:dyDescent="0.25">
      <c r="A1591" s="192" t="s">
        <v>663</v>
      </c>
      <c r="B1591" s="192" t="s">
        <v>323</v>
      </c>
      <c r="C1591" s="192" t="s">
        <v>329</v>
      </c>
      <c r="D1591" s="192" t="s">
        <v>621</v>
      </c>
      <c r="E1591" s="192" t="s">
        <v>624</v>
      </c>
      <c r="F1591" s="192" t="s">
        <v>655</v>
      </c>
      <c r="G1591" s="192" t="s">
        <v>5</v>
      </c>
      <c r="H1591" s="193">
        <v>117369.57640000001</v>
      </c>
      <c r="I1591" s="193">
        <v>205396.75880000001</v>
      </c>
      <c r="J1591" s="193">
        <v>153875.54180000001</v>
      </c>
      <c r="K1591" s="193">
        <v>269282.19809999998</v>
      </c>
      <c r="L1591" s="193">
        <v>187159.56510000001</v>
      </c>
      <c r="M1591" s="193">
        <v>327529.2389</v>
      </c>
      <c r="N1591" s="193">
        <v>229771.52929999999</v>
      </c>
      <c r="O1591" s="193">
        <v>402100.17629999999</v>
      </c>
      <c r="P1591" s="193">
        <v>273399.52389999997</v>
      </c>
      <c r="Q1591" s="193">
        <v>478449.16680000001</v>
      </c>
      <c r="R1591" s="193">
        <v>301967.0122</v>
      </c>
      <c r="S1591" s="193">
        <v>528442.27119999996</v>
      </c>
      <c r="T1591" s="193">
        <v>328120.47210000001</v>
      </c>
      <c r="U1591" s="193">
        <v>574210.82629999996</v>
      </c>
    </row>
    <row r="1592" spans="1:21" x14ac:dyDescent="0.25">
      <c r="A1592" s="192" t="s">
        <v>663</v>
      </c>
      <c r="B1592" s="192" t="s">
        <v>323</v>
      </c>
      <c r="C1592" s="192" t="s">
        <v>329</v>
      </c>
      <c r="D1592" s="192" t="s">
        <v>621</v>
      </c>
      <c r="E1592" s="192" t="s">
        <v>624</v>
      </c>
      <c r="F1592" s="192" t="s">
        <v>656</v>
      </c>
      <c r="G1592" s="192" t="s">
        <v>6</v>
      </c>
      <c r="H1592" s="193">
        <v>107010.3832</v>
      </c>
      <c r="I1592" s="193">
        <v>187268.17060000001</v>
      </c>
      <c r="J1592" s="193">
        <v>145674.0779</v>
      </c>
      <c r="K1592" s="193">
        <v>254929.63630000001</v>
      </c>
      <c r="L1592" s="193">
        <v>184239.44760000001</v>
      </c>
      <c r="M1592" s="193">
        <v>322419.0331</v>
      </c>
      <c r="N1592" s="193">
        <v>242586.26070000001</v>
      </c>
      <c r="O1592" s="193">
        <v>424525.95630000002</v>
      </c>
      <c r="P1592" s="193">
        <v>300358.136</v>
      </c>
      <c r="Q1592" s="193">
        <v>525626.73800000001</v>
      </c>
      <c r="R1592" s="193">
        <v>338233.8995</v>
      </c>
      <c r="S1592" s="193">
        <v>591909.32409999997</v>
      </c>
      <c r="T1592" s="193">
        <v>375598.60690000001</v>
      </c>
      <c r="U1592" s="193">
        <v>657297.56220000004</v>
      </c>
    </row>
    <row r="1593" spans="1:21" x14ac:dyDescent="0.25">
      <c r="A1593" s="192" t="s">
        <v>663</v>
      </c>
      <c r="B1593" s="192" t="s">
        <v>323</v>
      </c>
      <c r="C1593" s="192" t="s">
        <v>329</v>
      </c>
      <c r="D1593" s="192" t="s">
        <v>621</v>
      </c>
      <c r="E1593" s="192" t="s">
        <v>624</v>
      </c>
      <c r="F1593" s="192" t="s">
        <v>657</v>
      </c>
      <c r="G1593" s="192" t="s">
        <v>4</v>
      </c>
      <c r="H1593" s="193">
        <v>118943.2225</v>
      </c>
      <c r="I1593" s="193">
        <v>190309.1588</v>
      </c>
      <c r="J1593" s="193">
        <v>166520.51139999999</v>
      </c>
      <c r="K1593" s="193">
        <v>266432.8222</v>
      </c>
      <c r="L1593" s="193">
        <v>214097.80040000001</v>
      </c>
      <c r="M1593" s="193">
        <v>342556.48570000002</v>
      </c>
      <c r="N1593" s="193">
        <v>285463.73389999999</v>
      </c>
      <c r="O1593" s="193">
        <v>456741.98100000003</v>
      </c>
      <c r="P1593" s="193">
        <v>356829.66739999998</v>
      </c>
      <c r="Q1593" s="193">
        <v>570927.47620000003</v>
      </c>
      <c r="R1593" s="193">
        <v>404406.95630000002</v>
      </c>
      <c r="S1593" s="193">
        <v>647051.13970000006</v>
      </c>
      <c r="T1593" s="193">
        <v>451984.2452</v>
      </c>
      <c r="U1593" s="193">
        <v>723174.80319999997</v>
      </c>
    </row>
    <row r="1594" spans="1:21" x14ac:dyDescent="0.25">
      <c r="A1594" s="192" t="s">
        <v>663</v>
      </c>
      <c r="B1594" s="192" t="s">
        <v>323</v>
      </c>
      <c r="C1594" s="192" t="s">
        <v>329</v>
      </c>
      <c r="D1594" s="192" t="s">
        <v>621</v>
      </c>
      <c r="E1594" s="192" t="s">
        <v>336</v>
      </c>
      <c r="F1594" s="192" t="s">
        <v>654</v>
      </c>
      <c r="G1594" s="192" t="s">
        <v>56</v>
      </c>
      <c r="H1594" s="193">
        <v>142541.55189999999</v>
      </c>
      <c r="I1594" s="193">
        <v>249447.71590000001</v>
      </c>
      <c r="J1594" s="193">
        <v>184696.78339999999</v>
      </c>
      <c r="K1594" s="193">
        <v>323219.37089999998</v>
      </c>
      <c r="L1594" s="193">
        <v>221280.90429999999</v>
      </c>
      <c r="M1594" s="193">
        <v>387241.58250000002</v>
      </c>
      <c r="N1594" s="193">
        <v>264356.24050000001</v>
      </c>
      <c r="O1594" s="193">
        <v>462623.42090000003</v>
      </c>
      <c r="P1594" s="193">
        <v>311647.86910000001</v>
      </c>
      <c r="Q1594" s="193">
        <v>545383.77099999995</v>
      </c>
      <c r="R1594" s="193">
        <v>341737.32770000002</v>
      </c>
      <c r="S1594" s="193">
        <v>598040.3236</v>
      </c>
      <c r="T1594" s="193">
        <v>368842.84610000002</v>
      </c>
      <c r="U1594" s="193">
        <v>645474.98069999996</v>
      </c>
    </row>
    <row r="1595" spans="1:21" x14ac:dyDescent="0.25">
      <c r="A1595" s="192" t="s">
        <v>663</v>
      </c>
      <c r="B1595" s="192" t="s">
        <v>323</v>
      </c>
      <c r="C1595" s="192" t="s">
        <v>329</v>
      </c>
      <c r="D1595" s="192" t="s">
        <v>621</v>
      </c>
      <c r="E1595" s="192" t="s">
        <v>336</v>
      </c>
      <c r="F1595" s="192" t="s">
        <v>655</v>
      </c>
      <c r="G1595" s="192" t="s">
        <v>5</v>
      </c>
      <c r="H1595" s="193">
        <v>124230.3628</v>
      </c>
      <c r="I1595" s="193">
        <v>217403.1349</v>
      </c>
      <c r="J1595" s="193">
        <v>162831.76060000001</v>
      </c>
      <c r="K1595" s="193">
        <v>284955.58100000001</v>
      </c>
      <c r="L1595" s="193">
        <v>198016.70050000001</v>
      </c>
      <c r="M1595" s="193">
        <v>346529.22580000001</v>
      </c>
      <c r="N1595" s="193">
        <v>243033.57459999999</v>
      </c>
      <c r="O1595" s="193">
        <v>425308.75550000003</v>
      </c>
      <c r="P1595" s="193">
        <v>289141.54340000002</v>
      </c>
      <c r="Q1595" s="193">
        <v>505997.7009</v>
      </c>
      <c r="R1595" s="193">
        <v>319336.66820000001</v>
      </c>
      <c r="S1595" s="193">
        <v>558839.16929999995</v>
      </c>
      <c r="T1595" s="193">
        <v>346969.36499999999</v>
      </c>
      <c r="U1595" s="193">
        <v>607196.38870000001</v>
      </c>
    </row>
    <row r="1596" spans="1:21" x14ac:dyDescent="0.25">
      <c r="A1596" s="192" t="s">
        <v>663</v>
      </c>
      <c r="B1596" s="192" t="s">
        <v>323</v>
      </c>
      <c r="C1596" s="192" t="s">
        <v>329</v>
      </c>
      <c r="D1596" s="192" t="s">
        <v>621</v>
      </c>
      <c r="E1596" s="192" t="s">
        <v>336</v>
      </c>
      <c r="F1596" s="192" t="s">
        <v>656</v>
      </c>
      <c r="G1596" s="192" t="s">
        <v>6</v>
      </c>
      <c r="H1596" s="193">
        <v>113390.5252</v>
      </c>
      <c r="I1596" s="193">
        <v>198433.4191</v>
      </c>
      <c r="J1596" s="193">
        <v>154393.94519999999</v>
      </c>
      <c r="K1596" s="193">
        <v>270189.40419999999</v>
      </c>
      <c r="L1596" s="193">
        <v>195293.99789999999</v>
      </c>
      <c r="M1596" s="193">
        <v>341764.4964</v>
      </c>
      <c r="N1596" s="193">
        <v>257168.41310000001</v>
      </c>
      <c r="O1596" s="193">
        <v>450044.723</v>
      </c>
      <c r="P1596" s="193">
        <v>318438.40629999997</v>
      </c>
      <c r="Q1596" s="193">
        <v>557267.21100000001</v>
      </c>
      <c r="R1596" s="193">
        <v>358613.48830000003</v>
      </c>
      <c r="S1596" s="193">
        <v>627573.60459999996</v>
      </c>
      <c r="T1596" s="193">
        <v>398251.3064</v>
      </c>
      <c r="U1596" s="193">
        <v>696939.78619999997</v>
      </c>
    </row>
    <row r="1597" spans="1:21" x14ac:dyDescent="0.25">
      <c r="A1597" s="192" t="s">
        <v>663</v>
      </c>
      <c r="B1597" s="192" t="s">
        <v>323</v>
      </c>
      <c r="C1597" s="192" t="s">
        <v>329</v>
      </c>
      <c r="D1597" s="192" t="s">
        <v>621</v>
      </c>
      <c r="E1597" s="192" t="s">
        <v>336</v>
      </c>
      <c r="F1597" s="192" t="s">
        <v>657</v>
      </c>
      <c r="G1597" s="192" t="s">
        <v>4</v>
      </c>
      <c r="H1597" s="193">
        <v>125788.47229999999</v>
      </c>
      <c r="I1597" s="193">
        <v>201261.55859999999</v>
      </c>
      <c r="J1597" s="193">
        <v>176103.86120000001</v>
      </c>
      <c r="K1597" s="193">
        <v>281766.18199999997</v>
      </c>
      <c r="L1597" s="193">
        <v>226419.2501</v>
      </c>
      <c r="M1597" s="193">
        <v>362270.80550000002</v>
      </c>
      <c r="N1597" s="193">
        <v>301892.3334</v>
      </c>
      <c r="O1597" s="193">
        <v>483027.74070000002</v>
      </c>
      <c r="P1597" s="193">
        <v>377365.41680000001</v>
      </c>
      <c r="Q1597" s="193">
        <v>603784.67579999997</v>
      </c>
      <c r="R1597" s="193">
        <v>427680.80570000003</v>
      </c>
      <c r="S1597" s="193">
        <v>684289.29929999996</v>
      </c>
      <c r="T1597" s="193">
        <v>477996.19459999999</v>
      </c>
      <c r="U1597" s="193">
        <v>764793.92279999994</v>
      </c>
    </row>
    <row r="1598" spans="1:21" x14ac:dyDescent="0.25">
      <c r="A1598" s="192" t="s">
        <v>663</v>
      </c>
      <c r="B1598" s="192" t="s">
        <v>323</v>
      </c>
      <c r="C1598" s="192" t="s">
        <v>329</v>
      </c>
      <c r="D1598" s="192" t="s">
        <v>621</v>
      </c>
      <c r="E1598" s="192" t="s">
        <v>625</v>
      </c>
      <c r="F1598" s="192" t="s">
        <v>654</v>
      </c>
      <c r="G1598" s="192" t="s">
        <v>56</v>
      </c>
      <c r="H1598" s="193">
        <v>140161.00399999999</v>
      </c>
      <c r="I1598" s="193">
        <v>245281.75690000001</v>
      </c>
      <c r="J1598" s="193">
        <v>181437.69510000001</v>
      </c>
      <c r="K1598" s="193">
        <v>317515.96639999998</v>
      </c>
      <c r="L1598" s="193">
        <v>217260.9241</v>
      </c>
      <c r="M1598" s="193">
        <v>380206.61729999998</v>
      </c>
      <c r="N1598" s="193">
        <v>259380.49770000001</v>
      </c>
      <c r="O1598" s="193">
        <v>453915.87099999998</v>
      </c>
      <c r="P1598" s="193">
        <v>305632.73619999998</v>
      </c>
      <c r="Q1598" s="193">
        <v>534857.28819999995</v>
      </c>
      <c r="R1598" s="193">
        <v>335076.28269999998</v>
      </c>
      <c r="S1598" s="193">
        <v>586383.49470000004</v>
      </c>
      <c r="T1598" s="193">
        <v>361488.45760000002</v>
      </c>
      <c r="U1598" s="193">
        <v>632604.80079999997</v>
      </c>
    </row>
    <row r="1599" spans="1:21" x14ac:dyDescent="0.25">
      <c r="A1599" s="192" t="s">
        <v>663</v>
      </c>
      <c r="B1599" s="192" t="s">
        <v>323</v>
      </c>
      <c r="C1599" s="192" t="s">
        <v>329</v>
      </c>
      <c r="D1599" s="192" t="s">
        <v>621</v>
      </c>
      <c r="E1599" s="192" t="s">
        <v>625</v>
      </c>
      <c r="F1599" s="192" t="s">
        <v>655</v>
      </c>
      <c r="G1599" s="192" t="s">
        <v>5</v>
      </c>
      <c r="H1599" s="193">
        <v>122891.9158</v>
      </c>
      <c r="I1599" s="193">
        <v>215060.85260000001</v>
      </c>
      <c r="J1599" s="193">
        <v>160817.02410000001</v>
      </c>
      <c r="K1599" s="193">
        <v>281429.79210000002</v>
      </c>
      <c r="L1599" s="193">
        <v>195320.7003</v>
      </c>
      <c r="M1599" s="193">
        <v>341811.22560000001</v>
      </c>
      <c r="N1599" s="193">
        <v>239271.31770000001</v>
      </c>
      <c r="O1599" s="193">
        <v>418724.80599999998</v>
      </c>
      <c r="P1599" s="193">
        <v>284407.25910000002</v>
      </c>
      <c r="Q1599" s="193">
        <v>497712.7034</v>
      </c>
      <c r="R1599" s="193">
        <v>313991.26530000003</v>
      </c>
      <c r="S1599" s="193">
        <v>549484.71420000005</v>
      </c>
      <c r="T1599" s="193">
        <v>340991.16009999998</v>
      </c>
      <c r="U1599" s="193">
        <v>596734.53009999997</v>
      </c>
    </row>
    <row r="1600" spans="1:21" x14ac:dyDescent="0.25">
      <c r="A1600" s="192" t="s">
        <v>663</v>
      </c>
      <c r="B1600" s="192" t="s">
        <v>323</v>
      </c>
      <c r="C1600" s="192" t="s">
        <v>329</v>
      </c>
      <c r="D1600" s="192" t="s">
        <v>621</v>
      </c>
      <c r="E1600" s="192" t="s">
        <v>625</v>
      </c>
      <c r="F1600" s="192" t="s">
        <v>656</v>
      </c>
      <c r="G1600" s="192" t="s">
        <v>6</v>
      </c>
      <c r="H1600" s="193">
        <v>113013.46859999999</v>
      </c>
      <c r="I1600" s="193">
        <v>197773.57019999999</v>
      </c>
      <c r="J1600" s="193">
        <v>154113.78599999999</v>
      </c>
      <c r="K1600" s="193">
        <v>269699.12560000003</v>
      </c>
      <c r="L1600" s="193">
        <v>195116.61869999999</v>
      </c>
      <c r="M1600" s="193">
        <v>341454.08289999998</v>
      </c>
      <c r="N1600" s="193">
        <v>257115.36369999999</v>
      </c>
      <c r="O1600" s="193">
        <v>449951.88640000002</v>
      </c>
      <c r="P1600" s="193">
        <v>318544.0846</v>
      </c>
      <c r="Q1600" s="193">
        <v>557452.14820000005</v>
      </c>
      <c r="R1600" s="193">
        <v>358863.20520000003</v>
      </c>
      <c r="S1600" s="193">
        <v>628010.60919999995</v>
      </c>
      <c r="T1600" s="193">
        <v>398675.63780000003</v>
      </c>
      <c r="U1600" s="193">
        <v>697682.36620000005</v>
      </c>
    </row>
    <row r="1601" spans="1:21" x14ac:dyDescent="0.25">
      <c r="A1601" s="192" t="s">
        <v>663</v>
      </c>
      <c r="B1601" s="192" t="s">
        <v>323</v>
      </c>
      <c r="C1601" s="192" t="s">
        <v>329</v>
      </c>
      <c r="D1601" s="192" t="s">
        <v>621</v>
      </c>
      <c r="E1601" s="192" t="s">
        <v>625</v>
      </c>
      <c r="F1601" s="192" t="s">
        <v>657</v>
      </c>
      <c r="G1601" s="192" t="s">
        <v>4</v>
      </c>
      <c r="H1601" s="193">
        <v>123706.12699999999</v>
      </c>
      <c r="I1601" s="193">
        <v>197929.80609999999</v>
      </c>
      <c r="J1601" s="193">
        <v>173188.57759999999</v>
      </c>
      <c r="K1601" s="193">
        <v>277101.72840000002</v>
      </c>
      <c r="L1601" s="193">
        <v>222671.02849999999</v>
      </c>
      <c r="M1601" s="193">
        <v>356273.6508</v>
      </c>
      <c r="N1601" s="193">
        <v>296894.7046</v>
      </c>
      <c r="O1601" s="193">
        <v>475031.53450000001</v>
      </c>
      <c r="P1601" s="193">
        <v>371118.38079999998</v>
      </c>
      <c r="Q1601" s="193">
        <v>593789.41799999995</v>
      </c>
      <c r="R1601" s="193">
        <v>420600.83159999998</v>
      </c>
      <c r="S1601" s="193">
        <v>672961.34050000005</v>
      </c>
      <c r="T1601" s="193">
        <v>470083.28230000002</v>
      </c>
      <c r="U1601" s="193">
        <v>752133.26289999997</v>
      </c>
    </row>
    <row r="1602" spans="1:21" ht="30" x14ac:dyDescent="0.25">
      <c r="A1602" s="192" t="s">
        <v>663</v>
      </c>
      <c r="B1602" s="192" t="s">
        <v>323</v>
      </c>
      <c r="C1602" s="192" t="s">
        <v>329</v>
      </c>
      <c r="D1602" s="192" t="s">
        <v>621</v>
      </c>
      <c r="E1602" s="192" t="s">
        <v>337</v>
      </c>
      <c r="F1602" s="192" t="s">
        <v>654</v>
      </c>
      <c r="G1602" s="192" t="s">
        <v>56</v>
      </c>
      <c r="H1602" s="193">
        <v>132999.81080000001</v>
      </c>
      <c r="I1602" s="193">
        <v>232749.66880000001</v>
      </c>
      <c r="J1602" s="193">
        <v>172306.12590000001</v>
      </c>
      <c r="K1602" s="193">
        <v>301535.72039999999</v>
      </c>
      <c r="L1602" s="193">
        <v>206418.07399999999</v>
      </c>
      <c r="M1602" s="193">
        <v>361231.62969999999</v>
      </c>
      <c r="N1602" s="193">
        <v>246573.3174</v>
      </c>
      <c r="O1602" s="193">
        <v>431503.30540000001</v>
      </c>
      <c r="P1602" s="193">
        <v>290660.56679999997</v>
      </c>
      <c r="Q1602" s="193">
        <v>508655.99190000002</v>
      </c>
      <c r="R1602" s="193">
        <v>318713.6152</v>
      </c>
      <c r="S1602" s="193">
        <v>557748.82660000003</v>
      </c>
      <c r="T1602" s="193">
        <v>343967.39679999999</v>
      </c>
      <c r="U1602" s="193">
        <v>601942.94449999998</v>
      </c>
    </row>
    <row r="1603" spans="1:21" ht="30" x14ac:dyDescent="0.25">
      <c r="A1603" s="192" t="s">
        <v>663</v>
      </c>
      <c r="B1603" s="192" t="s">
        <v>323</v>
      </c>
      <c r="C1603" s="192" t="s">
        <v>329</v>
      </c>
      <c r="D1603" s="192" t="s">
        <v>621</v>
      </c>
      <c r="E1603" s="192" t="s">
        <v>337</v>
      </c>
      <c r="F1603" s="192" t="s">
        <v>655</v>
      </c>
      <c r="G1603" s="192" t="s">
        <v>5</v>
      </c>
      <c r="H1603" s="193">
        <v>116028.46520000001</v>
      </c>
      <c r="I1603" s="193">
        <v>203049.81400000001</v>
      </c>
      <c r="J1603" s="193">
        <v>152040.9834</v>
      </c>
      <c r="K1603" s="193">
        <v>266071.72100000002</v>
      </c>
      <c r="L1603" s="193">
        <v>184856.12959999999</v>
      </c>
      <c r="M1603" s="193">
        <v>323498.22690000001</v>
      </c>
      <c r="N1603" s="193">
        <v>226810.84710000001</v>
      </c>
      <c r="O1603" s="193">
        <v>396918.98239999998</v>
      </c>
      <c r="P1603" s="193">
        <v>269801.04590000003</v>
      </c>
      <c r="Q1603" s="193">
        <v>472151.83039999998</v>
      </c>
      <c r="R1603" s="193">
        <v>297958.35210000002</v>
      </c>
      <c r="S1603" s="193">
        <v>521427.11619999999</v>
      </c>
      <c r="T1603" s="193">
        <v>323714.76809999999</v>
      </c>
      <c r="U1603" s="193">
        <v>566500.84420000005</v>
      </c>
    </row>
    <row r="1604" spans="1:21" ht="30" x14ac:dyDescent="0.25">
      <c r="A1604" s="192" t="s">
        <v>663</v>
      </c>
      <c r="B1604" s="192" t="s">
        <v>323</v>
      </c>
      <c r="C1604" s="192" t="s">
        <v>329</v>
      </c>
      <c r="D1604" s="192" t="s">
        <v>621</v>
      </c>
      <c r="E1604" s="192" t="s">
        <v>337</v>
      </c>
      <c r="F1604" s="192" t="s">
        <v>656</v>
      </c>
      <c r="G1604" s="192" t="s">
        <v>6</v>
      </c>
      <c r="H1604" s="193">
        <v>106035.1667</v>
      </c>
      <c r="I1604" s="193">
        <v>185561.5417</v>
      </c>
      <c r="J1604" s="193">
        <v>144414.94029999999</v>
      </c>
      <c r="K1604" s="193">
        <v>252726.14550000001</v>
      </c>
      <c r="L1604" s="193">
        <v>182698.91</v>
      </c>
      <c r="M1604" s="193">
        <v>319723.09240000002</v>
      </c>
      <c r="N1604" s="193">
        <v>240610.8345</v>
      </c>
      <c r="O1604" s="193">
        <v>421068.96059999999</v>
      </c>
      <c r="P1604" s="193">
        <v>297962.56329999998</v>
      </c>
      <c r="Q1604" s="193">
        <v>521434.48560000001</v>
      </c>
      <c r="R1604" s="193">
        <v>335574.609</v>
      </c>
      <c r="S1604" s="193">
        <v>587255.56570000004</v>
      </c>
      <c r="T1604" s="193">
        <v>372688.70260000002</v>
      </c>
      <c r="U1604" s="193">
        <v>652205.22959999996</v>
      </c>
    </row>
    <row r="1605" spans="1:21" ht="30" x14ac:dyDescent="0.25">
      <c r="A1605" s="192" t="s">
        <v>663</v>
      </c>
      <c r="B1605" s="192" t="s">
        <v>323</v>
      </c>
      <c r="C1605" s="192" t="s">
        <v>329</v>
      </c>
      <c r="D1605" s="192" t="s">
        <v>621</v>
      </c>
      <c r="E1605" s="192" t="s">
        <v>337</v>
      </c>
      <c r="F1605" s="192" t="s">
        <v>657</v>
      </c>
      <c r="G1605" s="192" t="s">
        <v>4</v>
      </c>
      <c r="H1605" s="193">
        <v>117371.0367</v>
      </c>
      <c r="I1605" s="193">
        <v>187793.66149999999</v>
      </c>
      <c r="J1605" s="193">
        <v>164319.45129999999</v>
      </c>
      <c r="K1605" s="193">
        <v>262911.12609999999</v>
      </c>
      <c r="L1605" s="193">
        <v>211267.86610000001</v>
      </c>
      <c r="M1605" s="193">
        <v>338028.5907</v>
      </c>
      <c r="N1605" s="193">
        <v>281690.48800000001</v>
      </c>
      <c r="O1605" s="193">
        <v>450704.78759999998</v>
      </c>
      <c r="P1605" s="193">
        <v>352113.11009999999</v>
      </c>
      <c r="Q1605" s="193">
        <v>563380.98439999996</v>
      </c>
      <c r="R1605" s="193">
        <v>399061.52470000001</v>
      </c>
      <c r="S1605" s="193">
        <v>638498.44920000003</v>
      </c>
      <c r="T1605" s="193">
        <v>446009.93939999997</v>
      </c>
      <c r="U1605" s="193">
        <v>713615.91370000003</v>
      </c>
    </row>
    <row r="1606" spans="1:21" x14ac:dyDescent="0.25">
      <c r="A1606" s="192" t="s">
        <v>663</v>
      </c>
      <c r="B1606" s="192" t="s">
        <v>323</v>
      </c>
      <c r="C1606" s="192" t="s">
        <v>329</v>
      </c>
      <c r="D1606" s="192" t="s">
        <v>621</v>
      </c>
      <c r="E1606" s="192" t="s">
        <v>338</v>
      </c>
      <c r="F1606" s="192" t="s">
        <v>654</v>
      </c>
      <c r="G1606" s="192" t="s">
        <v>56</v>
      </c>
      <c r="H1606" s="193">
        <v>136579.37530000001</v>
      </c>
      <c r="I1606" s="193">
        <v>239013.90669999999</v>
      </c>
      <c r="J1606" s="193">
        <v>176905.8904</v>
      </c>
      <c r="K1606" s="193">
        <v>309585.30810000002</v>
      </c>
      <c r="L1606" s="193">
        <v>211903.55160000001</v>
      </c>
      <c r="M1606" s="193">
        <v>370831.21539999999</v>
      </c>
      <c r="N1606" s="193">
        <v>253088.48319999999</v>
      </c>
      <c r="O1606" s="193">
        <v>442904.8456</v>
      </c>
      <c r="P1606" s="193">
        <v>298308.39360000001</v>
      </c>
      <c r="Q1606" s="193">
        <v>522039.6887</v>
      </c>
      <c r="R1606" s="193">
        <v>327085.49249999999</v>
      </c>
      <c r="S1606" s="193">
        <v>572399.61170000001</v>
      </c>
      <c r="T1606" s="193">
        <v>352966.97739999997</v>
      </c>
      <c r="U1606" s="193">
        <v>617692.21030000004</v>
      </c>
    </row>
    <row r="1607" spans="1:21" x14ac:dyDescent="0.25">
      <c r="A1607" s="192" t="s">
        <v>663</v>
      </c>
      <c r="B1607" s="192" t="s">
        <v>323</v>
      </c>
      <c r="C1607" s="192" t="s">
        <v>329</v>
      </c>
      <c r="D1607" s="192" t="s">
        <v>621</v>
      </c>
      <c r="E1607" s="192" t="s">
        <v>338</v>
      </c>
      <c r="F1607" s="192" t="s">
        <v>655</v>
      </c>
      <c r="G1607" s="192" t="s">
        <v>5</v>
      </c>
      <c r="H1607" s="193">
        <v>119310.287</v>
      </c>
      <c r="I1607" s="193">
        <v>208793.00229999999</v>
      </c>
      <c r="J1607" s="193">
        <v>156285.2194</v>
      </c>
      <c r="K1607" s="193">
        <v>273499.13390000002</v>
      </c>
      <c r="L1607" s="193">
        <v>189963.3279</v>
      </c>
      <c r="M1607" s="193">
        <v>332435.82370000001</v>
      </c>
      <c r="N1607" s="193">
        <v>232979.30319999999</v>
      </c>
      <c r="O1607" s="193">
        <v>407713.7806</v>
      </c>
      <c r="P1607" s="193">
        <v>277082.9166</v>
      </c>
      <c r="Q1607" s="193">
        <v>484895.10399999999</v>
      </c>
      <c r="R1607" s="193">
        <v>305974.97499999998</v>
      </c>
      <c r="S1607" s="193">
        <v>535456.20629999996</v>
      </c>
      <c r="T1607" s="193">
        <v>332387.59960000002</v>
      </c>
      <c r="U1607" s="193">
        <v>581678.29949999996</v>
      </c>
    </row>
    <row r="1608" spans="1:21" x14ac:dyDescent="0.25">
      <c r="A1608" s="192" t="s">
        <v>663</v>
      </c>
      <c r="B1608" s="192" t="s">
        <v>323</v>
      </c>
      <c r="C1608" s="192" t="s">
        <v>329</v>
      </c>
      <c r="D1608" s="192" t="s">
        <v>621</v>
      </c>
      <c r="E1608" s="192" t="s">
        <v>338</v>
      </c>
      <c r="F1608" s="192" t="s">
        <v>656</v>
      </c>
      <c r="G1608" s="192" t="s">
        <v>6</v>
      </c>
      <c r="H1608" s="193">
        <v>109216.571</v>
      </c>
      <c r="I1608" s="193">
        <v>191128.9994</v>
      </c>
      <c r="J1608" s="193">
        <v>148798.12950000001</v>
      </c>
      <c r="K1608" s="193">
        <v>260396.72649999999</v>
      </c>
      <c r="L1608" s="193">
        <v>188282.20310000001</v>
      </c>
      <c r="M1608" s="193">
        <v>329493.8554</v>
      </c>
      <c r="N1608" s="193">
        <v>248002.8095</v>
      </c>
      <c r="O1608" s="193">
        <v>434004.9166</v>
      </c>
      <c r="P1608" s="193">
        <v>307153.39189999999</v>
      </c>
      <c r="Q1608" s="193">
        <v>537518.43570000003</v>
      </c>
      <c r="R1608" s="193">
        <v>345953.75339999999</v>
      </c>
      <c r="S1608" s="193">
        <v>605419.06850000005</v>
      </c>
      <c r="T1608" s="193">
        <v>384247.42690000002</v>
      </c>
      <c r="U1608" s="193">
        <v>672432.99719999998</v>
      </c>
    </row>
    <row r="1609" spans="1:21" x14ac:dyDescent="0.25">
      <c r="A1609" s="192" t="s">
        <v>663</v>
      </c>
      <c r="B1609" s="192" t="s">
        <v>323</v>
      </c>
      <c r="C1609" s="192" t="s">
        <v>329</v>
      </c>
      <c r="D1609" s="192" t="s">
        <v>621</v>
      </c>
      <c r="E1609" s="192" t="s">
        <v>338</v>
      </c>
      <c r="F1609" s="192" t="s">
        <v>657</v>
      </c>
      <c r="G1609" s="192" t="s">
        <v>4</v>
      </c>
      <c r="H1609" s="193">
        <v>120533.9446</v>
      </c>
      <c r="I1609" s="193">
        <v>192854.31419999999</v>
      </c>
      <c r="J1609" s="193">
        <v>168747.52239999999</v>
      </c>
      <c r="K1609" s="193">
        <v>269996.03980000003</v>
      </c>
      <c r="L1609" s="193">
        <v>216961.10019999999</v>
      </c>
      <c r="M1609" s="193">
        <v>347137.76549999998</v>
      </c>
      <c r="N1609" s="193">
        <v>289281.4669</v>
      </c>
      <c r="O1609" s="193">
        <v>462850.35399999999</v>
      </c>
      <c r="P1609" s="193">
        <v>361601.83370000002</v>
      </c>
      <c r="Q1609" s="193">
        <v>578562.94240000006</v>
      </c>
      <c r="R1609" s="193">
        <v>409815.41159999999</v>
      </c>
      <c r="S1609" s="193">
        <v>655704.66819999996</v>
      </c>
      <c r="T1609" s="193">
        <v>458028.98930000002</v>
      </c>
      <c r="U1609" s="193">
        <v>732846.39379999996</v>
      </c>
    </row>
    <row r="1610" spans="1:21" ht="30" x14ac:dyDescent="0.25">
      <c r="A1610" s="192" t="s">
        <v>663</v>
      </c>
      <c r="B1610" s="192" t="s">
        <v>323</v>
      </c>
      <c r="C1610" s="192" t="s">
        <v>329</v>
      </c>
      <c r="D1610" s="192" t="s">
        <v>621</v>
      </c>
      <c r="E1610" s="192" t="s">
        <v>339</v>
      </c>
      <c r="F1610" s="192" t="s">
        <v>654</v>
      </c>
      <c r="G1610" s="192" t="s">
        <v>56</v>
      </c>
      <c r="H1610" s="193">
        <v>162219.9143</v>
      </c>
      <c r="I1610" s="193">
        <v>283884.84980000003</v>
      </c>
      <c r="J1610" s="193">
        <v>210301.3659</v>
      </c>
      <c r="K1610" s="193">
        <v>368027.39030000003</v>
      </c>
      <c r="L1610" s="193">
        <v>252027.57320000001</v>
      </c>
      <c r="M1610" s="193">
        <v>441048.25319999998</v>
      </c>
      <c r="N1610" s="193">
        <v>301193.91639999999</v>
      </c>
      <c r="O1610" s="193">
        <v>527089.35360000003</v>
      </c>
      <c r="P1610" s="193">
        <v>355166.69189999998</v>
      </c>
      <c r="Q1610" s="193">
        <v>621541.7108</v>
      </c>
      <c r="R1610" s="193">
        <v>389497.64919999999</v>
      </c>
      <c r="S1610" s="193">
        <v>681620.88600000006</v>
      </c>
      <c r="T1610" s="193">
        <v>420492.1029</v>
      </c>
      <c r="U1610" s="193">
        <v>735861.18019999994</v>
      </c>
    </row>
    <row r="1611" spans="1:21" ht="30" x14ac:dyDescent="0.25">
      <c r="A1611" s="192" t="s">
        <v>663</v>
      </c>
      <c r="B1611" s="192" t="s">
        <v>323</v>
      </c>
      <c r="C1611" s="192" t="s">
        <v>329</v>
      </c>
      <c r="D1611" s="192" t="s">
        <v>621</v>
      </c>
      <c r="E1611" s="192" t="s">
        <v>339</v>
      </c>
      <c r="F1611" s="192" t="s">
        <v>655</v>
      </c>
      <c r="G1611" s="192" t="s">
        <v>5</v>
      </c>
      <c r="H1611" s="193">
        <v>140931.29699999999</v>
      </c>
      <c r="I1611" s="193">
        <v>246629.76980000001</v>
      </c>
      <c r="J1611" s="193">
        <v>184881.05609999999</v>
      </c>
      <c r="K1611" s="193">
        <v>323541.84830000001</v>
      </c>
      <c r="L1611" s="193">
        <v>224980.5735</v>
      </c>
      <c r="M1611" s="193">
        <v>393716.0036</v>
      </c>
      <c r="N1611" s="193">
        <v>276404.15159999998</v>
      </c>
      <c r="O1611" s="193">
        <v>483707.26520000002</v>
      </c>
      <c r="P1611" s="193">
        <v>329000.80239999999</v>
      </c>
      <c r="Q1611" s="193">
        <v>575751.40410000004</v>
      </c>
      <c r="R1611" s="193">
        <v>363429.6948</v>
      </c>
      <c r="S1611" s="193">
        <v>636001.96580000001</v>
      </c>
      <c r="T1611" s="193">
        <v>394981.77029999997</v>
      </c>
      <c r="U1611" s="193">
        <v>691218.09809999994</v>
      </c>
    </row>
    <row r="1612" spans="1:21" ht="30" x14ac:dyDescent="0.25">
      <c r="A1612" s="192" t="s">
        <v>663</v>
      </c>
      <c r="B1612" s="192" t="s">
        <v>323</v>
      </c>
      <c r="C1612" s="192" t="s">
        <v>329</v>
      </c>
      <c r="D1612" s="192" t="s">
        <v>621</v>
      </c>
      <c r="E1612" s="192" t="s">
        <v>339</v>
      </c>
      <c r="F1612" s="192" t="s">
        <v>656</v>
      </c>
      <c r="G1612" s="192" t="s">
        <v>6</v>
      </c>
      <c r="H1612" s="193">
        <v>128118.57520000001</v>
      </c>
      <c r="I1612" s="193">
        <v>224207.5067</v>
      </c>
      <c r="J1612" s="193">
        <v>174305.4448</v>
      </c>
      <c r="K1612" s="193">
        <v>305034.52840000001</v>
      </c>
      <c r="L1612" s="193">
        <v>220372.13939999999</v>
      </c>
      <c r="M1612" s="193">
        <v>385651.2439</v>
      </c>
      <c r="N1612" s="193">
        <v>290081.77519999997</v>
      </c>
      <c r="O1612" s="193">
        <v>507643.1066</v>
      </c>
      <c r="P1612" s="193">
        <v>359088.70899999997</v>
      </c>
      <c r="Q1612" s="193">
        <v>628405.24080000003</v>
      </c>
      <c r="R1612" s="193">
        <v>404312.5515</v>
      </c>
      <c r="S1612" s="193">
        <v>707546.96519999998</v>
      </c>
      <c r="T1612" s="193">
        <v>448911.77010000002</v>
      </c>
      <c r="U1612" s="193">
        <v>785595.59770000004</v>
      </c>
    </row>
    <row r="1613" spans="1:21" ht="30" x14ac:dyDescent="0.25">
      <c r="A1613" s="192" t="s">
        <v>663</v>
      </c>
      <c r="B1613" s="192" t="s">
        <v>323</v>
      </c>
      <c r="C1613" s="192" t="s">
        <v>329</v>
      </c>
      <c r="D1613" s="192" t="s">
        <v>621</v>
      </c>
      <c r="E1613" s="192" t="s">
        <v>339</v>
      </c>
      <c r="F1613" s="192" t="s">
        <v>657</v>
      </c>
      <c r="G1613" s="192" t="s">
        <v>4</v>
      </c>
      <c r="H1613" s="193">
        <v>143142.77129999999</v>
      </c>
      <c r="I1613" s="193">
        <v>229028.4375</v>
      </c>
      <c r="J1613" s="193">
        <v>200399.8798</v>
      </c>
      <c r="K1613" s="193">
        <v>320639.8124</v>
      </c>
      <c r="L1613" s="193">
        <v>257656.9883</v>
      </c>
      <c r="M1613" s="193">
        <v>412251.1875</v>
      </c>
      <c r="N1613" s="193">
        <v>343542.65110000002</v>
      </c>
      <c r="O1613" s="193">
        <v>549668.25</v>
      </c>
      <c r="P1613" s="193">
        <v>429428.31390000001</v>
      </c>
      <c r="Q1613" s="193">
        <v>687085.31240000005</v>
      </c>
      <c r="R1613" s="193">
        <v>486685.42249999999</v>
      </c>
      <c r="S1613" s="193">
        <v>778696.68759999995</v>
      </c>
      <c r="T1613" s="193">
        <v>543942.53099999996</v>
      </c>
      <c r="U1613" s="193">
        <v>870308.06240000005</v>
      </c>
    </row>
    <row r="1614" spans="1:21" x14ac:dyDescent="0.25">
      <c r="A1614" s="192" t="s">
        <v>663</v>
      </c>
      <c r="B1614" s="192" t="s">
        <v>323</v>
      </c>
      <c r="C1614" s="192" t="s">
        <v>329</v>
      </c>
      <c r="D1614" s="192" t="s">
        <v>621</v>
      </c>
      <c r="E1614" s="192" t="s">
        <v>340</v>
      </c>
      <c r="F1614" s="192" t="s">
        <v>654</v>
      </c>
      <c r="G1614" s="192" t="s">
        <v>56</v>
      </c>
      <c r="H1614" s="193">
        <v>156257.74470000001</v>
      </c>
      <c r="I1614" s="193">
        <v>273451.05310000002</v>
      </c>
      <c r="J1614" s="193">
        <v>202510.48240000001</v>
      </c>
      <c r="K1614" s="193">
        <v>354393.34409999999</v>
      </c>
      <c r="L1614" s="193">
        <v>242650.23199999999</v>
      </c>
      <c r="M1614" s="193">
        <v>424637.90590000001</v>
      </c>
      <c r="N1614" s="193">
        <v>289926.17290000001</v>
      </c>
      <c r="O1614" s="193">
        <v>507370.8026</v>
      </c>
      <c r="P1614" s="193">
        <v>341827.2328</v>
      </c>
      <c r="Q1614" s="193">
        <v>598197.65749999997</v>
      </c>
      <c r="R1614" s="193">
        <v>374845.83199999999</v>
      </c>
      <c r="S1614" s="193">
        <v>655980.20589999994</v>
      </c>
      <c r="T1614" s="193">
        <v>404616.25390000001</v>
      </c>
      <c r="U1614" s="193">
        <v>708078.44440000004</v>
      </c>
    </row>
    <row r="1615" spans="1:21" x14ac:dyDescent="0.25">
      <c r="A1615" s="192" t="s">
        <v>663</v>
      </c>
      <c r="B1615" s="192" t="s">
        <v>323</v>
      </c>
      <c r="C1615" s="192" t="s">
        <v>329</v>
      </c>
      <c r="D1615" s="192" t="s">
        <v>621</v>
      </c>
      <c r="E1615" s="192" t="s">
        <v>340</v>
      </c>
      <c r="F1615" s="192" t="s">
        <v>655</v>
      </c>
      <c r="G1615" s="192" t="s">
        <v>5</v>
      </c>
      <c r="H1615" s="193">
        <v>136011.22659999999</v>
      </c>
      <c r="I1615" s="193">
        <v>238019.64670000001</v>
      </c>
      <c r="J1615" s="193">
        <v>178334.52230000001</v>
      </c>
      <c r="K1615" s="193">
        <v>312085.41409999999</v>
      </c>
      <c r="L1615" s="193">
        <v>216927.21</v>
      </c>
      <c r="M1615" s="193">
        <v>379622.61749999999</v>
      </c>
      <c r="N1615" s="193">
        <v>266349.89199999999</v>
      </c>
      <c r="O1615" s="193">
        <v>466112.31099999999</v>
      </c>
      <c r="P1615" s="193">
        <v>316942.1899</v>
      </c>
      <c r="Q1615" s="193">
        <v>554648.83219999995</v>
      </c>
      <c r="R1615" s="193">
        <v>350068.01750000002</v>
      </c>
      <c r="S1615" s="193">
        <v>612619.03060000006</v>
      </c>
      <c r="T1615" s="193">
        <v>380400.02250000002</v>
      </c>
      <c r="U1615" s="193">
        <v>665700.03949999996</v>
      </c>
    </row>
    <row r="1616" spans="1:21" x14ac:dyDescent="0.25">
      <c r="A1616" s="192" t="s">
        <v>663</v>
      </c>
      <c r="B1616" s="192" t="s">
        <v>323</v>
      </c>
      <c r="C1616" s="192" t="s">
        <v>329</v>
      </c>
      <c r="D1616" s="192" t="s">
        <v>621</v>
      </c>
      <c r="E1616" s="192" t="s">
        <v>340</v>
      </c>
      <c r="F1616" s="192" t="s">
        <v>656</v>
      </c>
      <c r="G1616" s="192" t="s">
        <v>6</v>
      </c>
      <c r="H1616" s="193">
        <v>123944.625</v>
      </c>
      <c r="I1616" s="193">
        <v>216903.0938</v>
      </c>
      <c r="J1616" s="193">
        <v>168709.63399999999</v>
      </c>
      <c r="K1616" s="193">
        <v>295241.85940000002</v>
      </c>
      <c r="L1616" s="193">
        <v>213360.35070000001</v>
      </c>
      <c r="M1616" s="193">
        <v>373380.61359999998</v>
      </c>
      <c r="N1616" s="193">
        <v>280916.17930000002</v>
      </c>
      <c r="O1616" s="193">
        <v>491603.31390000001</v>
      </c>
      <c r="P1616" s="193">
        <v>347803.70409999997</v>
      </c>
      <c r="Q1616" s="193">
        <v>608656.48230000003</v>
      </c>
      <c r="R1616" s="193">
        <v>391652.8272</v>
      </c>
      <c r="S1616" s="193">
        <v>685392.44759999996</v>
      </c>
      <c r="T1616" s="193">
        <v>434907.90230000002</v>
      </c>
      <c r="U1616" s="193">
        <v>761088.82900000003</v>
      </c>
    </row>
    <row r="1617" spans="1:21" x14ac:dyDescent="0.25">
      <c r="A1617" s="192" t="s">
        <v>663</v>
      </c>
      <c r="B1617" s="192" t="s">
        <v>323</v>
      </c>
      <c r="C1617" s="192" t="s">
        <v>329</v>
      </c>
      <c r="D1617" s="192" t="s">
        <v>621</v>
      </c>
      <c r="E1617" s="192" t="s">
        <v>340</v>
      </c>
      <c r="F1617" s="192" t="s">
        <v>657</v>
      </c>
      <c r="G1617" s="192" t="s">
        <v>4</v>
      </c>
      <c r="H1617" s="193">
        <v>137888.24979999999</v>
      </c>
      <c r="I1617" s="193">
        <v>220621.20310000001</v>
      </c>
      <c r="J1617" s="193">
        <v>193043.54980000001</v>
      </c>
      <c r="K1617" s="193">
        <v>308869.68420000002</v>
      </c>
      <c r="L1617" s="193">
        <v>248198.84969999999</v>
      </c>
      <c r="M1617" s="193">
        <v>397118.1655</v>
      </c>
      <c r="N1617" s="193">
        <v>330931.79969999997</v>
      </c>
      <c r="O1617" s="193">
        <v>529490.88729999994</v>
      </c>
      <c r="P1617" s="193">
        <v>413664.74959999998</v>
      </c>
      <c r="Q1617" s="193">
        <v>661863.6091</v>
      </c>
      <c r="R1617" s="193">
        <v>468820.04950000002</v>
      </c>
      <c r="S1617" s="193">
        <v>750112.09039999999</v>
      </c>
      <c r="T1617" s="193">
        <v>523975.34940000001</v>
      </c>
      <c r="U1617" s="193">
        <v>838360.57149999996</v>
      </c>
    </row>
    <row r="1618" spans="1:21" ht="30" x14ac:dyDescent="0.25">
      <c r="A1618" s="192" t="s">
        <v>663</v>
      </c>
      <c r="B1618" s="192" t="s">
        <v>323</v>
      </c>
      <c r="C1618" s="192" t="s">
        <v>329</v>
      </c>
      <c r="D1618" s="192" t="s">
        <v>621</v>
      </c>
      <c r="E1618" s="192" t="s">
        <v>626</v>
      </c>
      <c r="F1618" s="192" t="s">
        <v>654</v>
      </c>
      <c r="G1618" s="192" t="s">
        <v>56</v>
      </c>
      <c r="H1618" s="193">
        <v>137174.25510000001</v>
      </c>
      <c r="I1618" s="193">
        <v>240054.94639999999</v>
      </c>
      <c r="J1618" s="193">
        <v>177729.15849999999</v>
      </c>
      <c r="K1618" s="193">
        <v>311026.02730000002</v>
      </c>
      <c r="L1618" s="193">
        <v>212924.56090000001</v>
      </c>
      <c r="M1618" s="193">
        <v>372617.9816</v>
      </c>
      <c r="N1618" s="193">
        <v>254360.31400000001</v>
      </c>
      <c r="O1618" s="193">
        <v>445130.54960000003</v>
      </c>
      <c r="P1618" s="193">
        <v>299852.61369999999</v>
      </c>
      <c r="Q1618" s="193">
        <v>524742.07389999996</v>
      </c>
      <c r="R1618" s="193">
        <v>328798.391</v>
      </c>
      <c r="S1618" s="193">
        <v>575397.18420000002</v>
      </c>
      <c r="T1618" s="193">
        <v>354865.33840000001</v>
      </c>
      <c r="U1618" s="193">
        <v>621014.34219999996</v>
      </c>
    </row>
    <row r="1619" spans="1:21" ht="30" x14ac:dyDescent="0.25">
      <c r="A1619" s="192" t="s">
        <v>663</v>
      </c>
      <c r="B1619" s="192" t="s">
        <v>323</v>
      </c>
      <c r="C1619" s="192" t="s">
        <v>329</v>
      </c>
      <c r="D1619" s="192" t="s">
        <v>621</v>
      </c>
      <c r="E1619" s="192" t="s">
        <v>626</v>
      </c>
      <c r="F1619" s="192" t="s">
        <v>655</v>
      </c>
      <c r="G1619" s="192" t="s">
        <v>5</v>
      </c>
      <c r="H1619" s="193">
        <v>119607.4243</v>
      </c>
      <c r="I1619" s="193">
        <v>209312.99249999999</v>
      </c>
      <c r="J1619" s="193">
        <v>156752.959</v>
      </c>
      <c r="K1619" s="193">
        <v>274317.67830000003</v>
      </c>
      <c r="L1619" s="193">
        <v>190606.05780000001</v>
      </c>
      <c r="M1619" s="193">
        <v>333560.60110000003</v>
      </c>
      <c r="N1619" s="193">
        <v>233904.42439999999</v>
      </c>
      <c r="O1619" s="193">
        <v>409332.7426</v>
      </c>
      <c r="P1619" s="193">
        <v>278261.18050000002</v>
      </c>
      <c r="Q1619" s="193">
        <v>486957.06589999999</v>
      </c>
      <c r="R1619" s="193">
        <v>307311.36930000002</v>
      </c>
      <c r="S1619" s="193">
        <v>537794.89630000002</v>
      </c>
      <c r="T1619" s="193">
        <v>333890.81180000002</v>
      </c>
      <c r="U1619" s="193">
        <v>584308.92070000002</v>
      </c>
    </row>
    <row r="1620" spans="1:21" ht="30" x14ac:dyDescent="0.25">
      <c r="A1620" s="192" t="s">
        <v>663</v>
      </c>
      <c r="B1620" s="192" t="s">
        <v>323</v>
      </c>
      <c r="C1620" s="192" t="s">
        <v>329</v>
      </c>
      <c r="D1620" s="192" t="s">
        <v>621</v>
      </c>
      <c r="E1620" s="192" t="s">
        <v>626</v>
      </c>
      <c r="F1620" s="192" t="s">
        <v>656</v>
      </c>
      <c r="G1620" s="192" t="s">
        <v>6</v>
      </c>
      <c r="H1620" s="193">
        <v>109233.9004</v>
      </c>
      <c r="I1620" s="193">
        <v>191159.32569999999</v>
      </c>
      <c r="J1620" s="193">
        <v>148751.61350000001</v>
      </c>
      <c r="K1620" s="193">
        <v>260315.3236</v>
      </c>
      <c r="L1620" s="193">
        <v>188170.1611</v>
      </c>
      <c r="M1620" s="193">
        <v>329297.7819</v>
      </c>
      <c r="N1620" s="193">
        <v>247801.0042</v>
      </c>
      <c r="O1620" s="193">
        <v>433651.7574</v>
      </c>
      <c r="P1620" s="193">
        <v>306851.99530000001</v>
      </c>
      <c r="Q1620" s="193">
        <v>536990.99179999996</v>
      </c>
      <c r="R1620" s="193">
        <v>345575.0428</v>
      </c>
      <c r="S1620" s="193">
        <v>604756.32479999994</v>
      </c>
      <c r="T1620" s="193">
        <v>383782.66619999998</v>
      </c>
      <c r="U1620" s="193">
        <v>671619.66579999996</v>
      </c>
    </row>
    <row r="1621" spans="1:21" ht="30" x14ac:dyDescent="0.25">
      <c r="A1621" s="192" t="s">
        <v>663</v>
      </c>
      <c r="B1621" s="192" t="s">
        <v>323</v>
      </c>
      <c r="C1621" s="192" t="s">
        <v>329</v>
      </c>
      <c r="D1621" s="192" t="s">
        <v>621</v>
      </c>
      <c r="E1621" s="192" t="s">
        <v>626</v>
      </c>
      <c r="F1621" s="192" t="s">
        <v>657</v>
      </c>
      <c r="G1621" s="192" t="s">
        <v>4</v>
      </c>
      <c r="H1621" s="193">
        <v>121053.37239999999</v>
      </c>
      <c r="I1621" s="193">
        <v>193685.39869999999</v>
      </c>
      <c r="J1621" s="193">
        <v>169474.72140000001</v>
      </c>
      <c r="K1621" s="193">
        <v>271159.55810000002</v>
      </c>
      <c r="L1621" s="193">
        <v>217896.07029999999</v>
      </c>
      <c r="M1621" s="193">
        <v>348633.71769999998</v>
      </c>
      <c r="N1621" s="193">
        <v>290528.09370000003</v>
      </c>
      <c r="O1621" s="193">
        <v>464844.95689999999</v>
      </c>
      <c r="P1621" s="193">
        <v>363160.11719999998</v>
      </c>
      <c r="Q1621" s="193">
        <v>581056.19609999994</v>
      </c>
      <c r="R1621" s="193">
        <v>411581.46610000002</v>
      </c>
      <c r="S1621" s="193">
        <v>658530.35569999996</v>
      </c>
      <c r="T1621" s="193">
        <v>460002.815</v>
      </c>
      <c r="U1621" s="193">
        <v>736004.51509999996</v>
      </c>
    </row>
    <row r="1622" spans="1:21" x14ac:dyDescent="0.25">
      <c r="A1622" s="192" t="s">
        <v>663</v>
      </c>
      <c r="B1622" s="192" t="s">
        <v>323</v>
      </c>
      <c r="C1622" s="192" t="s">
        <v>329</v>
      </c>
      <c r="D1622" s="192" t="s">
        <v>621</v>
      </c>
      <c r="E1622" s="192" t="s">
        <v>627</v>
      </c>
      <c r="F1622" s="192" t="s">
        <v>654</v>
      </c>
      <c r="G1622" s="192" t="s">
        <v>56</v>
      </c>
      <c r="H1622" s="193">
        <v>155661.83619999999</v>
      </c>
      <c r="I1622" s="193">
        <v>272408.21340000001</v>
      </c>
      <c r="J1622" s="193">
        <v>201721.19870000001</v>
      </c>
      <c r="K1622" s="193">
        <v>353012.09769999998</v>
      </c>
      <c r="L1622" s="193">
        <v>241693.28049999999</v>
      </c>
      <c r="M1622" s="193">
        <v>422963.24089999998</v>
      </c>
      <c r="N1622" s="193">
        <v>288765.924</v>
      </c>
      <c r="O1622" s="193">
        <v>505340.36690000002</v>
      </c>
      <c r="P1622" s="193">
        <v>340444.76209999999</v>
      </c>
      <c r="Q1622" s="193">
        <v>595778.33369999996</v>
      </c>
      <c r="R1622" s="193">
        <v>373323.48489999998</v>
      </c>
      <c r="S1622" s="193">
        <v>653316.09849999996</v>
      </c>
      <c r="T1622" s="193">
        <v>402956.95140000002</v>
      </c>
      <c r="U1622" s="193">
        <v>705174.66509999998</v>
      </c>
    </row>
    <row r="1623" spans="1:21" x14ac:dyDescent="0.25">
      <c r="A1623" s="192" t="s">
        <v>663</v>
      </c>
      <c r="B1623" s="192" t="s">
        <v>323</v>
      </c>
      <c r="C1623" s="192" t="s">
        <v>329</v>
      </c>
      <c r="D1623" s="192" t="s">
        <v>621</v>
      </c>
      <c r="E1623" s="192" t="s">
        <v>627</v>
      </c>
      <c r="F1623" s="192" t="s">
        <v>655</v>
      </c>
      <c r="G1623" s="192" t="s">
        <v>5</v>
      </c>
      <c r="H1623" s="193">
        <v>135564.18960000001</v>
      </c>
      <c r="I1623" s="193">
        <v>237237.33180000001</v>
      </c>
      <c r="J1623" s="193">
        <v>177723.00289999999</v>
      </c>
      <c r="K1623" s="193">
        <v>311015.255</v>
      </c>
      <c r="L1623" s="193">
        <v>216159.3982</v>
      </c>
      <c r="M1623" s="193">
        <v>378278.94689999998</v>
      </c>
      <c r="N1623" s="193">
        <v>265362.99790000002</v>
      </c>
      <c r="O1623" s="193">
        <v>464385.2463</v>
      </c>
      <c r="P1623" s="193">
        <v>315742.6973</v>
      </c>
      <c r="Q1623" s="193">
        <v>552549.72010000004</v>
      </c>
      <c r="R1623" s="193">
        <v>348731.79749999999</v>
      </c>
      <c r="S1623" s="193">
        <v>610280.64560000005</v>
      </c>
      <c r="T1623" s="193">
        <v>378931.4546</v>
      </c>
      <c r="U1623" s="193">
        <v>663130.04539999994</v>
      </c>
    </row>
    <row r="1624" spans="1:21" x14ac:dyDescent="0.25">
      <c r="A1624" s="192" t="s">
        <v>663</v>
      </c>
      <c r="B1624" s="192" t="s">
        <v>323</v>
      </c>
      <c r="C1624" s="192" t="s">
        <v>329</v>
      </c>
      <c r="D1624" s="192" t="s">
        <v>621</v>
      </c>
      <c r="E1624" s="192" t="s">
        <v>627</v>
      </c>
      <c r="F1624" s="192" t="s">
        <v>656</v>
      </c>
      <c r="G1624" s="192" t="s">
        <v>6</v>
      </c>
      <c r="H1624" s="193">
        <v>123619.5528</v>
      </c>
      <c r="I1624" s="193">
        <v>216334.21739999999</v>
      </c>
      <c r="J1624" s="193">
        <v>168289.92139999999</v>
      </c>
      <c r="K1624" s="193">
        <v>294507.36249999999</v>
      </c>
      <c r="L1624" s="193">
        <v>212846.83809999999</v>
      </c>
      <c r="M1624" s="193">
        <v>372481.96669999999</v>
      </c>
      <c r="N1624" s="193">
        <v>280257.70400000003</v>
      </c>
      <c r="O1624" s="193">
        <v>490450.98200000002</v>
      </c>
      <c r="P1624" s="193">
        <v>347005.17989999999</v>
      </c>
      <c r="Q1624" s="193">
        <v>607259.06480000005</v>
      </c>
      <c r="R1624" s="193">
        <v>390766.397</v>
      </c>
      <c r="S1624" s="193">
        <v>683841.19480000006</v>
      </c>
      <c r="T1624" s="193">
        <v>433937.93420000002</v>
      </c>
      <c r="U1624" s="193">
        <v>759391.38489999995</v>
      </c>
    </row>
    <row r="1625" spans="1:21" x14ac:dyDescent="0.25">
      <c r="A1625" s="192" t="s">
        <v>663</v>
      </c>
      <c r="B1625" s="192" t="s">
        <v>323</v>
      </c>
      <c r="C1625" s="192" t="s">
        <v>329</v>
      </c>
      <c r="D1625" s="192" t="s">
        <v>621</v>
      </c>
      <c r="E1625" s="192" t="s">
        <v>627</v>
      </c>
      <c r="F1625" s="192" t="s">
        <v>657</v>
      </c>
      <c r="G1625" s="192" t="s">
        <v>4</v>
      </c>
      <c r="H1625" s="193">
        <v>137364.18789999999</v>
      </c>
      <c r="I1625" s="193">
        <v>219782.704</v>
      </c>
      <c r="J1625" s="193">
        <v>192309.86309999999</v>
      </c>
      <c r="K1625" s="193">
        <v>307695.7855</v>
      </c>
      <c r="L1625" s="193">
        <v>247255.53829999999</v>
      </c>
      <c r="M1625" s="193">
        <v>395608.86719999998</v>
      </c>
      <c r="N1625" s="193">
        <v>329674.05109999998</v>
      </c>
      <c r="O1625" s="193">
        <v>527478.48959999997</v>
      </c>
      <c r="P1625" s="193">
        <v>412092.5638</v>
      </c>
      <c r="Q1625" s="193">
        <v>659348.11179999996</v>
      </c>
      <c r="R1625" s="193">
        <v>467038.239</v>
      </c>
      <c r="S1625" s="193">
        <v>747261.19350000005</v>
      </c>
      <c r="T1625" s="193">
        <v>521983.9142</v>
      </c>
      <c r="U1625" s="193">
        <v>835174.27500000002</v>
      </c>
    </row>
    <row r="1626" spans="1:21" ht="30" x14ac:dyDescent="0.25">
      <c r="A1626" s="192" t="s">
        <v>663</v>
      </c>
      <c r="B1626" s="192" t="s">
        <v>323</v>
      </c>
      <c r="C1626" s="192" t="s">
        <v>329</v>
      </c>
      <c r="D1626" s="192" t="s">
        <v>621</v>
      </c>
      <c r="E1626" s="192" t="s">
        <v>341</v>
      </c>
      <c r="F1626" s="192" t="s">
        <v>654</v>
      </c>
      <c r="G1626" s="192" t="s">
        <v>56</v>
      </c>
      <c r="H1626" s="193">
        <v>139556.86730000001</v>
      </c>
      <c r="I1626" s="193">
        <v>244224.5177</v>
      </c>
      <c r="J1626" s="193">
        <v>180920.28700000001</v>
      </c>
      <c r="K1626" s="193">
        <v>316610.50219999999</v>
      </c>
      <c r="L1626" s="193">
        <v>216816.43599999999</v>
      </c>
      <c r="M1626" s="193">
        <v>379428.76309999998</v>
      </c>
      <c r="N1626" s="193">
        <v>259112.90549999999</v>
      </c>
      <c r="O1626" s="193">
        <v>453447.58470000001</v>
      </c>
      <c r="P1626" s="193">
        <v>305544.26240000001</v>
      </c>
      <c r="Q1626" s="193">
        <v>534702.45920000004</v>
      </c>
      <c r="R1626" s="193">
        <v>335078.34909999999</v>
      </c>
      <c r="S1626" s="193">
        <v>586387.11100000003</v>
      </c>
      <c r="T1626" s="193">
        <v>361741.62670000002</v>
      </c>
      <c r="U1626" s="193">
        <v>633047.84669999999</v>
      </c>
    </row>
    <row r="1627" spans="1:21" ht="30" x14ac:dyDescent="0.25">
      <c r="A1627" s="192" t="s">
        <v>663</v>
      </c>
      <c r="B1627" s="192" t="s">
        <v>323</v>
      </c>
      <c r="C1627" s="192" t="s">
        <v>329</v>
      </c>
      <c r="D1627" s="192" t="s">
        <v>621</v>
      </c>
      <c r="E1627" s="192" t="s">
        <v>341</v>
      </c>
      <c r="F1627" s="192" t="s">
        <v>655</v>
      </c>
      <c r="G1627" s="192" t="s">
        <v>5</v>
      </c>
      <c r="H1627" s="193">
        <v>121245.67819999999</v>
      </c>
      <c r="I1627" s="193">
        <v>212179.93669999999</v>
      </c>
      <c r="J1627" s="193">
        <v>159055.26420000001</v>
      </c>
      <c r="K1627" s="193">
        <v>278346.71230000001</v>
      </c>
      <c r="L1627" s="193">
        <v>193552.2323</v>
      </c>
      <c r="M1627" s="193">
        <v>338716.40639999998</v>
      </c>
      <c r="N1627" s="193">
        <v>237790.2396</v>
      </c>
      <c r="O1627" s="193">
        <v>416132.91930000001</v>
      </c>
      <c r="P1627" s="193">
        <v>283037.93670000002</v>
      </c>
      <c r="Q1627" s="193">
        <v>495316.38919999998</v>
      </c>
      <c r="R1627" s="193">
        <v>312656.43969999999</v>
      </c>
      <c r="S1627" s="193">
        <v>547148.76930000004</v>
      </c>
      <c r="T1627" s="193">
        <v>339799.74550000002</v>
      </c>
      <c r="U1627" s="193">
        <v>594649.55480000004</v>
      </c>
    </row>
    <row r="1628" spans="1:21" ht="30" x14ac:dyDescent="0.25">
      <c r="A1628" s="192" t="s">
        <v>663</v>
      </c>
      <c r="B1628" s="192" t="s">
        <v>323</v>
      </c>
      <c r="C1628" s="192" t="s">
        <v>329</v>
      </c>
      <c r="D1628" s="192" t="s">
        <v>621</v>
      </c>
      <c r="E1628" s="192" t="s">
        <v>341</v>
      </c>
      <c r="F1628" s="192" t="s">
        <v>656</v>
      </c>
      <c r="G1628" s="192" t="s">
        <v>6</v>
      </c>
      <c r="H1628" s="193">
        <v>110226.45020000001</v>
      </c>
      <c r="I1628" s="193">
        <v>192896.28779999999</v>
      </c>
      <c r="J1628" s="193">
        <v>149964.2402</v>
      </c>
      <c r="K1628" s="193">
        <v>262437.4203</v>
      </c>
      <c r="L1628" s="193">
        <v>189598.66279999999</v>
      </c>
      <c r="M1628" s="193">
        <v>331797.65999999997</v>
      </c>
      <c r="N1628" s="193">
        <v>249574.633</v>
      </c>
      <c r="O1628" s="193">
        <v>436755.6078</v>
      </c>
      <c r="P1628" s="193">
        <v>308946.18119999999</v>
      </c>
      <c r="Q1628" s="193">
        <v>540655.81700000004</v>
      </c>
      <c r="R1628" s="193">
        <v>347855.63319999998</v>
      </c>
      <c r="S1628" s="193">
        <v>608747.35809999995</v>
      </c>
      <c r="T1628" s="193">
        <v>386227.82120000001</v>
      </c>
      <c r="U1628" s="193">
        <v>675898.68709999998</v>
      </c>
    </row>
    <row r="1629" spans="1:21" ht="30" x14ac:dyDescent="0.25">
      <c r="A1629" s="192" t="s">
        <v>663</v>
      </c>
      <c r="B1629" s="192" t="s">
        <v>323</v>
      </c>
      <c r="C1629" s="192" t="s">
        <v>329</v>
      </c>
      <c r="D1629" s="192" t="s">
        <v>621</v>
      </c>
      <c r="E1629" s="192" t="s">
        <v>341</v>
      </c>
      <c r="F1629" s="192" t="s">
        <v>657</v>
      </c>
      <c r="G1629" s="192" t="s">
        <v>4</v>
      </c>
      <c r="H1629" s="193">
        <v>123144.99219999999</v>
      </c>
      <c r="I1629" s="193">
        <v>197031.99050000001</v>
      </c>
      <c r="J1629" s="193">
        <v>172402.98910000001</v>
      </c>
      <c r="K1629" s="193">
        <v>275844.78659999999</v>
      </c>
      <c r="L1629" s="193">
        <v>221660.986</v>
      </c>
      <c r="M1629" s="193">
        <v>354657.58289999998</v>
      </c>
      <c r="N1629" s="193">
        <v>295547.98139999999</v>
      </c>
      <c r="O1629" s="193">
        <v>472876.77710000001</v>
      </c>
      <c r="P1629" s="193">
        <v>369434.9767</v>
      </c>
      <c r="Q1629" s="193">
        <v>591095.97140000004</v>
      </c>
      <c r="R1629" s="193">
        <v>418692.97350000002</v>
      </c>
      <c r="S1629" s="193">
        <v>669908.76769999997</v>
      </c>
      <c r="T1629" s="193">
        <v>467950.97039999999</v>
      </c>
      <c r="U1629" s="193">
        <v>748721.5638</v>
      </c>
    </row>
    <row r="1630" spans="1:21" x14ac:dyDescent="0.25">
      <c r="A1630" s="192" t="s">
        <v>663</v>
      </c>
      <c r="B1630" s="192" t="s">
        <v>323</v>
      </c>
      <c r="C1630" s="192" t="s">
        <v>329</v>
      </c>
      <c r="D1630" s="192" t="s">
        <v>621</v>
      </c>
      <c r="E1630" s="192" t="s">
        <v>342</v>
      </c>
      <c r="F1630" s="192" t="s">
        <v>654</v>
      </c>
      <c r="G1630" s="192" t="s">
        <v>56</v>
      </c>
      <c r="H1630" s="193">
        <v>145526.24369999999</v>
      </c>
      <c r="I1630" s="193">
        <v>254670.9264</v>
      </c>
      <c r="J1630" s="193">
        <v>188473.28880000001</v>
      </c>
      <c r="K1630" s="193">
        <v>329828.25530000002</v>
      </c>
      <c r="L1630" s="193">
        <v>225745.38320000001</v>
      </c>
      <c r="M1630" s="193">
        <v>395054.42050000001</v>
      </c>
      <c r="N1630" s="193">
        <v>269599.58809999999</v>
      </c>
      <c r="O1630" s="193">
        <v>471799.27899999998</v>
      </c>
      <c r="P1630" s="193">
        <v>317751.4903</v>
      </c>
      <c r="Q1630" s="193">
        <v>556065.10809999995</v>
      </c>
      <c r="R1630" s="193">
        <v>348396.3223</v>
      </c>
      <c r="S1630" s="193">
        <v>609693.56400000001</v>
      </c>
      <c r="T1630" s="193">
        <v>375944.08250000002</v>
      </c>
      <c r="U1630" s="193">
        <v>657902.14450000005</v>
      </c>
    </row>
    <row r="1631" spans="1:21" x14ac:dyDescent="0.25">
      <c r="A1631" s="192" t="s">
        <v>663</v>
      </c>
      <c r="B1631" s="192" t="s">
        <v>323</v>
      </c>
      <c r="C1631" s="192" t="s">
        <v>329</v>
      </c>
      <c r="D1631" s="192" t="s">
        <v>621</v>
      </c>
      <c r="E1631" s="192" t="s">
        <v>342</v>
      </c>
      <c r="F1631" s="192" t="s">
        <v>655</v>
      </c>
      <c r="G1631" s="192" t="s">
        <v>5</v>
      </c>
      <c r="H1631" s="193">
        <v>127215.0546</v>
      </c>
      <c r="I1631" s="193">
        <v>222626.34539999999</v>
      </c>
      <c r="J1631" s="193">
        <v>166608.266</v>
      </c>
      <c r="K1631" s="193">
        <v>291564.46549999999</v>
      </c>
      <c r="L1631" s="193">
        <v>202481.17929999999</v>
      </c>
      <c r="M1631" s="193">
        <v>354342.0638</v>
      </c>
      <c r="N1631" s="193">
        <v>248276.9221</v>
      </c>
      <c r="O1631" s="193">
        <v>434484.61359999998</v>
      </c>
      <c r="P1631" s="193">
        <v>295245.16460000002</v>
      </c>
      <c r="Q1631" s="193">
        <v>516679.038</v>
      </c>
      <c r="R1631" s="193">
        <v>326016.91279999999</v>
      </c>
      <c r="S1631" s="193">
        <v>570529.59730000002</v>
      </c>
      <c r="T1631" s="193">
        <v>354139.00140000001</v>
      </c>
      <c r="U1631" s="193">
        <v>619743.25249999994</v>
      </c>
    </row>
    <row r="1632" spans="1:21" x14ac:dyDescent="0.25">
      <c r="A1632" s="192" t="s">
        <v>663</v>
      </c>
      <c r="B1632" s="192" t="s">
        <v>323</v>
      </c>
      <c r="C1632" s="192" t="s">
        <v>329</v>
      </c>
      <c r="D1632" s="192" t="s">
        <v>621</v>
      </c>
      <c r="E1632" s="192" t="s">
        <v>342</v>
      </c>
      <c r="F1632" s="192" t="s">
        <v>656</v>
      </c>
      <c r="G1632" s="192" t="s">
        <v>6</v>
      </c>
      <c r="H1632" s="193">
        <v>116554.6078</v>
      </c>
      <c r="I1632" s="193">
        <v>203970.56359999999</v>
      </c>
      <c r="J1632" s="193">
        <v>158823.66089999999</v>
      </c>
      <c r="K1632" s="193">
        <v>277941.40659999999</v>
      </c>
      <c r="L1632" s="193">
        <v>200989.34659999999</v>
      </c>
      <c r="M1632" s="193">
        <v>351731.3566</v>
      </c>
      <c r="N1632" s="193">
        <v>264762.21130000002</v>
      </c>
      <c r="O1632" s="193">
        <v>463333.86989999999</v>
      </c>
      <c r="P1632" s="193">
        <v>327930.65409999999</v>
      </c>
      <c r="Q1632" s="193">
        <v>573878.6446</v>
      </c>
      <c r="R1632" s="193">
        <v>369371.36910000001</v>
      </c>
      <c r="S1632" s="193">
        <v>646399.89599999995</v>
      </c>
      <c r="T1632" s="193">
        <v>410274.82020000002</v>
      </c>
      <c r="U1632" s="193">
        <v>717980.93539999996</v>
      </c>
    </row>
    <row r="1633" spans="1:21" x14ac:dyDescent="0.25">
      <c r="A1633" s="192" t="s">
        <v>663</v>
      </c>
      <c r="B1633" s="192" t="s">
        <v>323</v>
      </c>
      <c r="C1633" s="192" t="s">
        <v>329</v>
      </c>
      <c r="D1633" s="192" t="s">
        <v>621</v>
      </c>
      <c r="E1633" s="192" t="s">
        <v>342</v>
      </c>
      <c r="F1633" s="192" t="s">
        <v>657</v>
      </c>
      <c r="G1633" s="192" t="s">
        <v>4</v>
      </c>
      <c r="H1633" s="193">
        <v>128431.9586</v>
      </c>
      <c r="I1633" s="193">
        <v>205491.13690000001</v>
      </c>
      <c r="J1633" s="193">
        <v>179804.7421</v>
      </c>
      <c r="K1633" s="193">
        <v>287687.59149999998</v>
      </c>
      <c r="L1633" s="193">
        <v>231177.52549999999</v>
      </c>
      <c r="M1633" s="193">
        <v>369884.04639999999</v>
      </c>
      <c r="N1633" s="193">
        <v>308236.70069999999</v>
      </c>
      <c r="O1633" s="193">
        <v>493178.72840000002</v>
      </c>
      <c r="P1633" s="193">
        <v>385295.87589999998</v>
      </c>
      <c r="Q1633" s="193">
        <v>616473.4105</v>
      </c>
      <c r="R1633" s="193">
        <v>436668.6593</v>
      </c>
      <c r="S1633" s="193">
        <v>698669.86529999995</v>
      </c>
      <c r="T1633" s="193">
        <v>488041.44270000001</v>
      </c>
      <c r="U1633" s="193">
        <v>780866.32</v>
      </c>
    </row>
    <row r="1634" spans="1:21" x14ac:dyDescent="0.25">
      <c r="A1634" s="192" t="s">
        <v>663</v>
      </c>
      <c r="B1634" s="192" t="s">
        <v>323</v>
      </c>
      <c r="C1634" s="192" t="s">
        <v>329</v>
      </c>
      <c r="D1634" s="192" t="s">
        <v>621</v>
      </c>
      <c r="E1634" s="192" t="s">
        <v>343</v>
      </c>
      <c r="F1634" s="192" t="s">
        <v>654</v>
      </c>
      <c r="G1634" s="192" t="s">
        <v>56</v>
      </c>
      <c r="H1634" s="193">
        <v>145527.27220000001</v>
      </c>
      <c r="I1634" s="193">
        <v>254672.72640000001</v>
      </c>
      <c r="J1634" s="193">
        <v>188439.30429999999</v>
      </c>
      <c r="K1634" s="193">
        <v>329768.78269999998</v>
      </c>
      <c r="L1634" s="193">
        <v>225681.3253</v>
      </c>
      <c r="M1634" s="193">
        <v>394942.31939999998</v>
      </c>
      <c r="N1634" s="193">
        <v>269488.0061</v>
      </c>
      <c r="O1634" s="193">
        <v>471604.01069999998</v>
      </c>
      <c r="P1634" s="193">
        <v>317589.74099999998</v>
      </c>
      <c r="Q1634" s="193">
        <v>555782.04669999995</v>
      </c>
      <c r="R1634" s="193">
        <v>348205.7708</v>
      </c>
      <c r="S1634" s="193">
        <v>609360.09900000005</v>
      </c>
      <c r="T1634" s="193">
        <v>375705.02399999998</v>
      </c>
      <c r="U1634" s="193">
        <v>657483.79189999995</v>
      </c>
    </row>
    <row r="1635" spans="1:21" x14ac:dyDescent="0.25">
      <c r="A1635" s="192" t="s">
        <v>663</v>
      </c>
      <c r="B1635" s="192" t="s">
        <v>323</v>
      </c>
      <c r="C1635" s="192" t="s">
        <v>329</v>
      </c>
      <c r="D1635" s="192" t="s">
        <v>621</v>
      </c>
      <c r="E1635" s="192" t="s">
        <v>343</v>
      </c>
      <c r="F1635" s="192" t="s">
        <v>655</v>
      </c>
      <c r="G1635" s="192" t="s">
        <v>5</v>
      </c>
      <c r="H1635" s="193">
        <v>127364.9543</v>
      </c>
      <c r="I1635" s="193">
        <v>222888.67019999999</v>
      </c>
      <c r="J1635" s="193">
        <v>166752.04579999999</v>
      </c>
      <c r="K1635" s="193">
        <v>291816.08010000002</v>
      </c>
      <c r="L1635" s="193">
        <v>202606.26120000001</v>
      </c>
      <c r="M1635" s="193">
        <v>354560.9571</v>
      </c>
      <c r="N1635" s="193">
        <v>248338.69500000001</v>
      </c>
      <c r="O1635" s="193">
        <v>434592.71620000002</v>
      </c>
      <c r="P1635" s="193">
        <v>295266.3933</v>
      </c>
      <c r="Q1635" s="193">
        <v>516716.18819999998</v>
      </c>
      <c r="R1635" s="193">
        <v>326016.73849999998</v>
      </c>
      <c r="S1635" s="193">
        <v>570529.29229999997</v>
      </c>
      <c r="T1635" s="193">
        <v>354104.35729999997</v>
      </c>
      <c r="U1635" s="193">
        <v>619682.62529999996</v>
      </c>
    </row>
    <row r="1636" spans="1:21" x14ac:dyDescent="0.25">
      <c r="A1636" s="192" t="s">
        <v>663</v>
      </c>
      <c r="B1636" s="192" t="s">
        <v>323</v>
      </c>
      <c r="C1636" s="192" t="s">
        <v>329</v>
      </c>
      <c r="D1636" s="192" t="s">
        <v>621</v>
      </c>
      <c r="E1636" s="192" t="s">
        <v>343</v>
      </c>
      <c r="F1636" s="192" t="s">
        <v>656</v>
      </c>
      <c r="G1636" s="192" t="s">
        <v>6</v>
      </c>
      <c r="H1636" s="193">
        <v>116862.35060000001</v>
      </c>
      <c r="I1636" s="193">
        <v>204509.11360000001</v>
      </c>
      <c r="J1636" s="193">
        <v>159289.88939999999</v>
      </c>
      <c r="K1636" s="193">
        <v>278757.3064</v>
      </c>
      <c r="L1636" s="193">
        <v>201614.90100000001</v>
      </c>
      <c r="M1636" s="193">
        <v>352826.07689999999</v>
      </c>
      <c r="N1636" s="193">
        <v>265622.49190000002</v>
      </c>
      <c r="O1636" s="193">
        <v>464839.36090000003</v>
      </c>
      <c r="P1636" s="193">
        <v>329030.5748</v>
      </c>
      <c r="Q1636" s="193">
        <v>575803.50600000005</v>
      </c>
      <c r="R1636" s="193">
        <v>370636.51</v>
      </c>
      <c r="S1636" s="193">
        <v>648613.89249999996</v>
      </c>
      <c r="T1636" s="193">
        <v>411709.5491</v>
      </c>
      <c r="U1636" s="193">
        <v>720491.71100000001</v>
      </c>
    </row>
    <row r="1637" spans="1:21" x14ac:dyDescent="0.25">
      <c r="A1637" s="192" t="s">
        <v>663</v>
      </c>
      <c r="B1637" s="192" t="s">
        <v>323</v>
      </c>
      <c r="C1637" s="192" t="s">
        <v>329</v>
      </c>
      <c r="D1637" s="192" t="s">
        <v>621</v>
      </c>
      <c r="E1637" s="192" t="s">
        <v>343</v>
      </c>
      <c r="F1637" s="192" t="s">
        <v>657</v>
      </c>
      <c r="G1637" s="192" t="s">
        <v>4</v>
      </c>
      <c r="H1637" s="193">
        <v>128436.59269999999</v>
      </c>
      <c r="I1637" s="193">
        <v>205498.5514</v>
      </c>
      <c r="J1637" s="193">
        <v>179811.2298</v>
      </c>
      <c r="K1637" s="193">
        <v>287697.9719</v>
      </c>
      <c r="L1637" s="193">
        <v>231185.86689999999</v>
      </c>
      <c r="M1637" s="193">
        <v>369897.39250000002</v>
      </c>
      <c r="N1637" s="193">
        <v>308247.82250000001</v>
      </c>
      <c r="O1637" s="193">
        <v>493196.5233</v>
      </c>
      <c r="P1637" s="193">
        <v>385309.7782</v>
      </c>
      <c r="Q1637" s="193">
        <v>616495.65410000004</v>
      </c>
      <c r="R1637" s="193">
        <v>436684.41519999999</v>
      </c>
      <c r="S1637" s="193">
        <v>698695.07479999994</v>
      </c>
      <c r="T1637" s="193">
        <v>488059.05229999998</v>
      </c>
      <c r="U1637" s="193">
        <v>780894.49529999995</v>
      </c>
    </row>
    <row r="1638" spans="1:21" x14ac:dyDescent="0.25">
      <c r="A1638" s="192" t="s">
        <v>663</v>
      </c>
      <c r="B1638" s="192" t="s">
        <v>323</v>
      </c>
      <c r="C1638" s="192" t="s">
        <v>329</v>
      </c>
      <c r="D1638" s="192" t="s">
        <v>621</v>
      </c>
      <c r="E1638" s="192" t="s">
        <v>628</v>
      </c>
      <c r="F1638" s="192" t="s">
        <v>654</v>
      </c>
      <c r="G1638" s="192" t="s">
        <v>56</v>
      </c>
      <c r="H1638" s="193">
        <v>140157.91829999999</v>
      </c>
      <c r="I1638" s="193">
        <v>245276.35709999999</v>
      </c>
      <c r="J1638" s="193">
        <v>181539.64859999999</v>
      </c>
      <c r="K1638" s="193">
        <v>317694.38520000002</v>
      </c>
      <c r="L1638" s="193">
        <v>217453.09839999999</v>
      </c>
      <c r="M1638" s="193">
        <v>380542.92219999997</v>
      </c>
      <c r="N1638" s="193">
        <v>259715.24479999999</v>
      </c>
      <c r="O1638" s="193">
        <v>454501.67849999998</v>
      </c>
      <c r="P1638" s="193">
        <v>306117.98629999999</v>
      </c>
      <c r="Q1638" s="193">
        <v>535706.47589999996</v>
      </c>
      <c r="R1638" s="193">
        <v>335647.93920000002</v>
      </c>
      <c r="S1638" s="193">
        <v>587383.89359999995</v>
      </c>
      <c r="T1638" s="193">
        <v>362205.63620000001</v>
      </c>
      <c r="U1638" s="193">
        <v>633859.86340000003</v>
      </c>
    </row>
    <row r="1639" spans="1:21" x14ac:dyDescent="0.25">
      <c r="A1639" s="192" t="s">
        <v>663</v>
      </c>
      <c r="B1639" s="192" t="s">
        <v>323</v>
      </c>
      <c r="C1639" s="192" t="s">
        <v>329</v>
      </c>
      <c r="D1639" s="192" t="s">
        <v>621</v>
      </c>
      <c r="E1639" s="192" t="s">
        <v>628</v>
      </c>
      <c r="F1639" s="192" t="s">
        <v>655</v>
      </c>
      <c r="G1639" s="192" t="s">
        <v>5</v>
      </c>
      <c r="H1639" s="193">
        <v>122442.2144</v>
      </c>
      <c r="I1639" s="193">
        <v>214273.87530000001</v>
      </c>
      <c r="J1639" s="193">
        <v>160385.68290000001</v>
      </c>
      <c r="K1639" s="193">
        <v>280674.94500000001</v>
      </c>
      <c r="L1639" s="193">
        <v>194945.45329999999</v>
      </c>
      <c r="M1639" s="193">
        <v>341154.54330000002</v>
      </c>
      <c r="N1639" s="193">
        <v>239085.99830000001</v>
      </c>
      <c r="O1639" s="193">
        <v>418400.49690000003</v>
      </c>
      <c r="P1639" s="193">
        <v>284343.57280000002</v>
      </c>
      <c r="Q1639" s="193">
        <v>497601.2524</v>
      </c>
      <c r="R1639" s="193">
        <v>313991.78820000001</v>
      </c>
      <c r="S1639" s="193">
        <v>549485.62919999997</v>
      </c>
      <c r="T1639" s="193">
        <v>341095.09289999999</v>
      </c>
      <c r="U1639" s="193">
        <v>596916.41260000004</v>
      </c>
    </row>
    <row r="1640" spans="1:21" x14ac:dyDescent="0.25">
      <c r="A1640" s="192" t="s">
        <v>663</v>
      </c>
      <c r="B1640" s="192" t="s">
        <v>323</v>
      </c>
      <c r="C1640" s="192" t="s">
        <v>329</v>
      </c>
      <c r="D1640" s="192" t="s">
        <v>621</v>
      </c>
      <c r="E1640" s="192" t="s">
        <v>628</v>
      </c>
      <c r="F1640" s="192" t="s">
        <v>656</v>
      </c>
      <c r="G1640" s="192" t="s">
        <v>6</v>
      </c>
      <c r="H1640" s="193">
        <v>112090.2365</v>
      </c>
      <c r="I1640" s="193">
        <v>196157.91390000001</v>
      </c>
      <c r="J1640" s="193">
        <v>152715.09510000001</v>
      </c>
      <c r="K1640" s="193">
        <v>267251.41639999999</v>
      </c>
      <c r="L1640" s="193">
        <v>193239.94779999999</v>
      </c>
      <c r="M1640" s="193">
        <v>338169.90870000003</v>
      </c>
      <c r="N1640" s="193">
        <v>254534.51149999999</v>
      </c>
      <c r="O1640" s="193">
        <v>445435.39520000003</v>
      </c>
      <c r="P1640" s="193">
        <v>315244.30920000002</v>
      </c>
      <c r="Q1640" s="193">
        <v>551677.54119999998</v>
      </c>
      <c r="R1640" s="193">
        <v>355067.76760000002</v>
      </c>
      <c r="S1640" s="193">
        <v>621368.59329999995</v>
      </c>
      <c r="T1640" s="193">
        <v>394371.43400000001</v>
      </c>
      <c r="U1640" s="193">
        <v>690150.00950000004</v>
      </c>
    </row>
    <row r="1641" spans="1:21" x14ac:dyDescent="0.25">
      <c r="A1641" s="192" t="s">
        <v>663</v>
      </c>
      <c r="B1641" s="192" t="s">
        <v>323</v>
      </c>
      <c r="C1641" s="192" t="s">
        <v>329</v>
      </c>
      <c r="D1641" s="192" t="s">
        <v>621</v>
      </c>
      <c r="E1641" s="192" t="s">
        <v>628</v>
      </c>
      <c r="F1641" s="192" t="s">
        <v>657</v>
      </c>
      <c r="G1641" s="192" t="s">
        <v>4</v>
      </c>
      <c r="H1641" s="193">
        <v>123692.2246</v>
      </c>
      <c r="I1641" s="193">
        <v>197907.56229999999</v>
      </c>
      <c r="J1641" s="193">
        <v>173169.11439999999</v>
      </c>
      <c r="K1641" s="193">
        <v>277070.5871</v>
      </c>
      <c r="L1641" s="193">
        <v>222646.0043</v>
      </c>
      <c r="M1641" s="193">
        <v>356233.61219999997</v>
      </c>
      <c r="N1641" s="193">
        <v>296861.33899999998</v>
      </c>
      <c r="O1641" s="193">
        <v>474978.1495</v>
      </c>
      <c r="P1641" s="193">
        <v>371076.67379999999</v>
      </c>
      <c r="Q1641" s="193">
        <v>593722.68689999997</v>
      </c>
      <c r="R1641" s="193">
        <v>420553.5637</v>
      </c>
      <c r="S1641" s="193">
        <v>672885.71180000005</v>
      </c>
      <c r="T1641" s="193">
        <v>470030.4534</v>
      </c>
      <c r="U1641" s="193">
        <v>752048.73670000001</v>
      </c>
    </row>
    <row r="1642" spans="1:21" x14ac:dyDescent="0.25">
      <c r="A1642" s="192" t="s">
        <v>663</v>
      </c>
      <c r="B1642" s="192" t="s">
        <v>323</v>
      </c>
      <c r="C1642" s="192" t="s">
        <v>329</v>
      </c>
      <c r="D1642" s="192" t="s">
        <v>621</v>
      </c>
      <c r="E1642" s="192" t="s">
        <v>629</v>
      </c>
      <c r="F1642" s="192" t="s">
        <v>654</v>
      </c>
      <c r="G1642" s="192" t="s">
        <v>56</v>
      </c>
      <c r="H1642" s="193">
        <v>140755.87669999999</v>
      </c>
      <c r="I1642" s="193">
        <v>246322.78419999999</v>
      </c>
      <c r="J1642" s="193">
        <v>182260.95420000001</v>
      </c>
      <c r="K1642" s="193">
        <v>318956.66979999997</v>
      </c>
      <c r="L1642" s="193">
        <v>218281.9228</v>
      </c>
      <c r="M1642" s="193">
        <v>381993.36489999999</v>
      </c>
      <c r="N1642" s="193">
        <v>260652.31599999999</v>
      </c>
      <c r="O1642" s="193">
        <v>456141.55310000002</v>
      </c>
      <c r="P1642" s="193">
        <v>307176.94170000002</v>
      </c>
      <c r="Q1642" s="193">
        <v>537559.64800000004</v>
      </c>
      <c r="R1642" s="193">
        <v>336789.1654</v>
      </c>
      <c r="S1642" s="193">
        <v>589381.03929999995</v>
      </c>
      <c r="T1642" s="193">
        <v>363386.80170000001</v>
      </c>
      <c r="U1642" s="193">
        <v>635926.9031</v>
      </c>
    </row>
    <row r="1643" spans="1:21" x14ac:dyDescent="0.25">
      <c r="A1643" s="192" t="s">
        <v>663</v>
      </c>
      <c r="B1643" s="192" t="s">
        <v>323</v>
      </c>
      <c r="C1643" s="192" t="s">
        <v>329</v>
      </c>
      <c r="D1643" s="192" t="s">
        <v>621</v>
      </c>
      <c r="E1643" s="192" t="s">
        <v>629</v>
      </c>
      <c r="F1643" s="192" t="s">
        <v>655</v>
      </c>
      <c r="G1643" s="192" t="s">
        <v>5</v>
      </c>
      <c r="H1643" s="193">
        <v>123189.0459</v>
      </c>
      <c r="I1643" s="193">
        <v>215580.8303</v>
      </c>
      <c r="J1643" s="193">
        <v>161284.75459999999</v>
      </c>
      <c r="K1643" s="193">
        <v>282248.32069999998</v>
      </c>
      <c r="L1643" s="193">
        <v>195963.4197</v>
      </c>
      <c r="M1643" s="193">
        <v>342935.98440000002</v>
      </c>
      <c r="N1643" s="193">
        <v>240196.4264</v>
      </c>
      <c r="O1643" s="193">
        <v>420343.74619999999</v>
      </c>
      <c r="P1643" s="193">
        <v>285585.5086</v>
      </c>
      <c r="Q1643" s="193">
        <v>499774.63990000001</v>
      </c>
      <c r="R1643" s="193">
        <v>315327.64370000002</v>
      </c>
      <c r="S1643" s="193">
        <v>551823.37639999995</v>
      </c>
      <c r="T1643" s="193">
        <v>342494.35509999999</v>
      </c>
      <c r="U1643" s="193">
        <v>599365.12139999995</v>
      </c>
    </row>
    <row r="1644" spans="1:21" x14ac:dyDescent="0.25">
      <c r="A1644" s="192" t="s">
        <v>663</v>
      </c>
      <c r="B1644" s="192" t="s">
        <v>323</v>
      </c>
      <c r="C1644" s="192" t="s">
        <v>329</v>
      </c>
      <c r="D1644" s="192" t="s">
        <v>621</v>
      </c>
      <c r="E1644" s="192" t="s">
        <v>629</v>
      </c>
      <c r="F1644" s="192" t="s">
        <v>656</v>
      </c>
      <c r="G1644" s="192" t="s">
        <v>6</v>
      </c>
      <c r="H1644" s="193">
        <v>113030.7905</v>
      </c>
      <c r="I1644" s="193">
        <v>197803.88329999999</v>
      </c>
      <c r="J1644" s="193">
        <v>154067.25949999999</v>
      </c>
      <c r="K1644" s="193">
        <v>269617.70429999998</v>
      </c>
      <c r="L1644" s="193">
        <v>195004.56330000001</v>
      </c>
      <c r="M1644" s="193">
        <v>341257.98560000001</v>
      </c>
      <c r="N1644" s="193">
        <v>256913.54029999999</v>
      </c>
      <c r="O1644" s="193">
        <v>449598.69559999998</v>
      </c>
      <c r="P1644" s="193">
        <v>318242.6655</v>
      </c>
      <c r="Q1644" s="193">
        <v>556924.66469999996</v>
      </c>
      <c r="R1644" s="193">
        <v>358484.46889999998</v>
      </c>
      <c r="S1644" s="193">
        <v>627347.82070000004</v>
      </c>
      <c r="T1644" s="193">
        <v>398210.84830000001</v>
      </c>
      <c r="U1644" s="193">
        <v>696868.98459999997</v>
      </c>
    </row>
    <row r="1645" spans="1:21" x14ac:dyDescent="0.25">
      <c r="A1645" s="192" t="s">
        <v>663</v>
      </c>
      <c r="B1645" s="192" t="s">
        <v>323</v>
      </c>
      <c r="C1645" s="192" t="s">
        <v>329</v>
      </c>
      <c r="D1645" s="192" t="s">
        <v>621</v>
      </c>
      <c r="E1645" s="192" t="s">
        <v>629</v>
      </c>
      <c r="F1645" s="192" t="s">
        <v>657</v>
      </c>
      <c r="G1645" s="192" t="s">
        <v>4</v>
      </c>
      <c r="H1645" s="193">
        <v>124225.5485</v>
      </c>
      <c r="I1645" s="193">
        <v>198760.8805</v>
      </c>
      <c r="J1645" s="193">
        <v>173915.76790000001</v>
      </c>
      <c r="K1645" s="193">
        <v>278265.23259999999</v>
      </c>
      <c r="L1645" s="193">
        <v>223605.98730000001</v>
      </c>
      <c r="M1645" s="193">
        <v>357769.58490000002</v>
      </c>
      <c r="N1645" s="193">
        <v>298141.3162</v>
      </c>
      <c r="O1645" s="193">
        <v>477026.11310000002</v>
      </c>
      <c r="P1645" s="193">
        <v>372676.64539999998</v>
      </c>
      <c r="Q1645" s="193">
        <v>596282.64139999996</v>
      </c>
      <c r="R1645" s="193">
        <v>422366.86479999998</v>
      </c>
      <c r="S1645" s="193">
        <v>675786.99369999999</v>
      </c>
      <c r="T1645" s="193">
        <v>472057.08409999998</v>
      </c>
      <c r="U1645" s="193">
        <v>755291.34580000001</v>
      </c>
    </row>
    <row r="1646" spans="1:21" x14ac:dyDescent="0.25">
      <c r="A1646" s="192" t="s">
        <v>663</v>
      </c>
      <c r="B1646" s="192" t="s">
        <v>323</v>
      </c>
      <c r="C1646" s="192" t="s">
        <v>344</v>
      </c>
      <c r="D1646" s="192" t="s">
        <v>473</v>
      </c>
      <c r="E1646" s="192" t="s">
        <v>346</v>
      </c>
      <c r="F1646" s="192" t="s">
        <v>654</v>
      </c>
      <c r="G1646" s="192" t="s">
        <v>56</v>
      </c>
      <c r="H1646" s="193">
        <v>166970.73199999999</v>
      </c>
      <c r="I1646" s="193">
        <v>292198.78100000002</v>
      </c>
      <c r="J1646" s="193">
        <v>217159.39550000001</v>
      </c>
      <c r="K1646" s="193">
        <v>380028.94209999999</v>
      </c>
      <c r="L1646" s="193">
        <v>260708.12239999999</v>
      </c>
      <c r="M1646" s="193">
        <v>456239.2144</v>
      </c>
      <c r="N1646" s="193">
        <v>312261.23379999999</v>
      </c>
      <c r="O1646" s="193">
        <v>546457.15910000005</v>
      </c>
      <c r="P1646" s="193">
        <v>368814.46629999997</v>
      </c>
      <c r="Q1646" s="193">
        <v>645425.31599999999</v>
      </c>
      <c r="R1646" s="193">
        <v>404725.2696</v>
      </c>
      <c r="S1646" s="193">
        <v>708269.22160000005</v>
      </c>
      <c r="T1646" s="193">
        <v>437591.4828</v>
      </c>
      <c r="U1646" s="193">
        <v>765785.09479999996</v>
      </c>
    </row>
    <row r="1647" spans="1:21" x14ac:dyDescent="0.25">
      <c r="A1647" s="192" t="s">
        <v>663</v>
      </c>
      <c r="B1647" s="192" t="s">
        <v>323</v>
      </c>
      <c r="C1647" s="192" t="s">
        <v>344</v>
      </c>
      <c r="D1647" s="192" t="s">
        <v>473</v>
      </c>
      <c r="E1647" s="192" t="s">
        <v>346</v>
      </c>
      <c r="F1647" s="192" t="s">
        <v>655</v>
      </c>
      <c r="G1647" s="192" t="s">
        <v>5</v>
      </c>
      <c r="H1647" s="193">
        <v>142109.1998</v>
      </c>
      <c r="I1647" s="193">
        <v>248691.09959999999</v>
      </c>
      <c r="J1647" s="193">
        <v>187472.73970000001</v>
      </c>
      <c r="K1647" s="193">
        <v>328077.29450000002</v>
      </c>
      <c r="L1647" s="193">
        <v>229121.76569999999</v>
      </c>
      <c r="M1647" s="193">
        <v>400963.09009999997</v>
      </c>
      <c r="N1647" s="193">
        <v>283310.94870000001</v>
      </c>
      <c r="O1647" s="193">
        <v>495794.16029999999</v>
      </c>
      <c r="P1647" s="193">
        <v>338257.09850000002</v>
      </c>
      <c r="Q1647" s="193">
        <v>591949.92229999998</v>
      </c>
      <c r="R1647" s="193">
        <v>374122.25949999999</v>
      </c>
      <c r="S1647" s="193">
        <v>654713.95400000003</v>
      </c>
      <c r="T1647" s="193">
        <v>407284.6385</v>
      </c>
      <c r="U1647" s="193">
        <v>712748.11750000005</v>
      </c>
    </row>
    <row r="1648" spans="1:21" x14ac:dyDescent="0.25">
      <c r="A1648" s="192" t="s">
        <v>663</v>
      </c>
      <c r="B1648" s="192" t="s">
        <v>323</v>
      </c>
      <c r="C1648" s="192" t="s">
        <v>344</v>
      </c>
      <c r="D1648" s="192" t="s">
        <v>473</v>
      </c>
      <c r="E1648" s="192" t="s">
        <v>346</v>
      </c>
      <c r="F1648" s="192" t="s">
        <v>656</v>
      </c>
      <c r="G1648" s="192" t="s">
        <v>6</v>
      </c>
      <c r="H1648" s="193">
        <v>125795.2674</v>
      </c>
      <c r="I1648" s="193">
        <v>220141.71799999999</v>
      </c>
      <c r="J1648" s="193">
        <v>170203.48910000001</v>
      </c>
      <c r="K1648" s="193">
        <v>297856.10590000002</v>
      </c>
      <c r="L1648" s="193">
        <v>214471.36629999999</v>
      </c>
      <c r="M1648" s="193">
        <v>375324.89110000001</v>
      </c>
      <c r="N1648" s="193">
        <v>281585.0858</v>
      </c>
      <c r="O1648" s="193">
        <v>492773.90019999997</v>
      </c>
      <c r="P1648" s="193">
        <v>347878.16720000003</v>
      </c>
      <c r="Q1648" s="193">
        <v>608786.79280000005</v>
      </c>
      <c r="R1648" s="193">
        <v>391161.73489999998</v>
      </c>
      <c r="S1648" s="193">
        <v>684533.03599999996</v>
      </c>
      <c r="T1648" s="193">
        <v>433715.84649999999</v>
      </c>
      <c r="U1648" s="193">
        <v>759002.73140000005</v>
      </c>
    </row>
    <row r="1649" spans="1:21" x14ac:dyDescent="0.25">
      <c r="A1649" s="192" t="s">
        <v>663</v>
      </c>
      <c r="B1649" s="192" t="s">
        <v>323</v>
      </c>
      <c r="C1649" s="192" t="s">
        <v>344</v>
      </c>
      <c r="D1649" s="192" t="s">
        <v>473</v>
      </c>
      <c r="E1649" s="192" t="s">
        <v>346</v>
      </c>
      <c r="F1649" s="192" t="s">
        <v>657</v>
      </c>
      <c r="G1649" s="192" t="s">
        <v>4</v>
      </c>
      <c r="H1649" s="193">
        <v>147261.1274</v>
      </c>
      <c r="I1649" s="193">
        <v>235617.80729999999</v>
      </c>
      <c r="J1649" s="193">
        <v>206165.57829999999</v>
      </c>
      <c r="K1649" s="193">
        <v>329864.9301</v>
      </c>
      <c r="L1649" s="193">
        <v>265070.02929999999</v>
      </c>
      <c r="M1649" s="193">
        <v>424112.05310000002</v>
      </c>
      <c r="N1649" s="193">
        <v>353426.70569999999</v>
      </c>
      <c r="O1649" s="193">
        <v>565482.73750000005</v>
      </c>
      <c r="P1649" s="193">
        <v>441783.38209999999</v>
      </c>
      <c r="Q1649" s="193">
        <v>706853.42180000001</v>
      </c>
      <c r="R1649" s="193">
        <v>500687.83309999999</v>
      </c>
      <c r="S1649" s="193">
        <v>801100.54480000003</v>
      </c>
      <c r="T1649" s="193">
        <v>559592.28390000004</v>
      </c>
      <c r="U1649" s="193">
        <v>895347.66760000004</v>
      </c>
    </row>
    <row r="1650" spans="1:21" x14ac:dyDescent="0.25">
      <c r="A1650" s="192" t="s">
        <v>663</v>
      </c>
      <c r="B1650" s="192" t="s">
        <v>323</v>
      </c>
      <c r="C1650" s="192" t="s">
        <v>347</v>
      </c>
      <c r="D1650" s="192" t="s">
        <v>474</v>
      </c>
      <c r="E1650" s="192" t="s">
        <v>630</v>
      </c>
      <c r="F1650" s="192" t="s">
        <v>654</v>
      </c>
      <c r="G1650" s="192" t="s">
        <v>56</v>
      </c>
      <c r="H1650" s="193">
        <v>119874.3873</v>
      </c>
      <c r="I1650" s="193">
        <v>209780.1778</v>
      </c>
      <c r="J1650" s="193">
        <v>155451.63759999999</v>
      </c>
      <c r="K1650" s="193">
        <v>272040.36570000002</v>
      </c>
      <c r="L1650" s="193">
        <v>186325.99309999999</v>
      </c>
      <c r="M1650" s="193">
        <v>326070.48790000001</v>
      </c>
      <c r="N1650" s="193">
        <v>222721.55119999999</v>
      </c>
      <c r="O1650" s="193">
        <v>389762.7145</v>
      </c>
      <c r="P1650" s="193">
        <v>262672.43</v>
      </c>
      <c r="Q1650" s="193">
        <v>459676.7524</v>
      </c>
      <c r="R1650" s="193">
        <v>288080.2255</v>
      </c>
      <c r="S1650" s="193">
        <v>504140.3946</v>
      </c>
      <c r="T1650" s="193">
        <v>311048.59570000001</v>
      </c>
      <c r="U1650" s="193">
        <v>544335.04249999998</v>
      </c>
    </row>
    <row r="1651" spans="1:21" x14ac:dyDescent="0.25">
      <c r="A1651" s="192" t="s">
        <v>663</v>
      </c>
      <c r="B1651" s="192" t="s">
        <v>323</v>
      </c>
      <c r="C1651" s="192" t="s">
        <v>347</v>
      </c>
      <c r="D1651" s="192" t="s">
        <v>474</v>
      </c>
      <c r="E1651" s="192" t="s">
        <v>630</v>
      </c>
      <c r="F1651" s="192" t="s">
        <v>655</v>
      </c>
      <c r="G1651" s="192" t="s">
        <v>5</v>
      </c>
      <c r="H1651" s="193">
        <v>103945.1409</v>
      </c>
      <c r="I1651" s="193">
        <v>181903.99660000001</v>
      </c>
      <c r="J1651" s="193">
        <v>136430.84469999999</v>
      </c>
      <c r="K1651" s="193">
        <v>238753.97820000001</v>
      </c>
      <c r="L1651" s="193">
        <v>166088.02650000001</v>
      </c>
      <c r="M1651" s="193">
        <v>290654.04639999999</v>
      </c>
      <c r="N1651" s="193">
        <v>204172.56469999999</v>
      </c>
      <c r="O1651" s="193">
        <v>357301.98830000003</v>
      </c>
      <c r="P1651" s="193">
        <v>243093.75570000001</v>
      </c>
      <c r="Q1651" s="193">
        <v>425414.0723</v>
      </c>
      <c r="R1651" s="193">
        <v>268564.10230000003</v>
      </c>
      <c r="S1651" s="193">
        <v>469987.179</v>
      </c>
      <c r="T1651" s="193">
        <v>291925.90820000001</v>
      </c>
      <c r="U1651" s="193">
        <v>510870.33929999999</v>
      </c>
    </row>
    <row r="1652" spans="1:21" x14ac:dyDescent="0.25">
      <c r="A1652" s="192" t="s">
        <v>663</v>
      </c>
      <c r="B1652" s="192" t="s">
        <v>323</v>
      </c>
      <c r="C1652" s="192" t="s">
        <v>347</v>
      </c>
      <c r="D1652" s="192" t="s">
        <v>474</v>
      </c>
      <c r="E1652" s="192" t="s">
        <v>630</v>
      </c>
      <c r="F1652" s="192" t="s">
        <v>656</v>
      </c>
      <c r="G1652" s="192" t="s">
        <v>6</v>
      </c>
      <c r="H1652" s="193">
        <v>94267.425000000003</v>
      </c>
      <c r="I1652" s="193">
        <v>164967.9938</v>
      </c>
      <c r="J1652" s="193">
        <v>128187.82150000001</v>
      </c>
      <c r="K1652" s="193">
        <v>224328.6875</v>
      </c>
      <c r="L1652" s="193">
        <v>162018.29670000001</v>
      </c>
      <c r="M1652" s="193">
        <v>283532.01919999998</v>
      </c>
      <c r="N1652" s="193">
        <v>213220.13939999999</v>
      </c>
      <c r="O1652" s="193">
        <v>373135.2439</v>
      </c>
      <c r="P1652" s="193">
        <v>263896.18400000001</v>
      </c>
      <c r="Q1652" s="193">
        <v>461818.32209999999</v>
      </c>
      <c r="R1652" s="193">
        <v>297095.9938</v>
      </c>
      <c r="S1652" s="193">
        <v>519917.989</v>
      </c>
      <c r="T1652" s="193">
        <v>329828.42739999999</v>
      </c>
      <c r="U1652" s="193">
        <v>577199.74789999996</v>
      </c>
    </row>
    <row r="1653" spans="1:21" x14ac:dyDescent="0.25">
      <c r="A1653" s="192" t="s">
        <v>663</v>
      </c>
      <c r="B1653" s="192" t="s">
        <v>323</v>
      </c>
      <c r="C1653" s="192" t="s">
        <v>347</v>
      </c>
      <c r="D1653" s="192" t="s">
        <v>474</v>
      </c>
      <c r="E1653" s="192" t="s">
        <v>630</v>
      </c>
      <c r="F1653" s="192" t="s">
        <v>657</v>
      </c>
      <c r="G1653" s="192" t="s">
        <v>4</v>
      </c>
      <c r="H1653" s="193">
        <v>105772.1537</v>
      </c>
      <c r="I1653" s="193">
        <v>169235.44839999999</v>
      </c>
      <c r="J1653" s="193">
        <v>148081.01509999999</v>
      </c>
      <c r="K1653" s="193">
        <v>236929.62770000001</v>
      </c>
      <c r="L1653" s="193">
        <v>190389.87659999999</v>
      </c>
      <c r="M1653" s="193">
        <v>304623.80709999998</v>
      </c>
      <c r="N1653" s="193">
        <v>253853.16880000001</v>
      </c>
      <c r="O1653" s="193">
        <v>406165.07610000001</v>
      </c>
      <c r="P1653" s="193">
        <v>317316.46090000001</v>
      </c>
      <c r="Q1653" s="193">
        <v>507706.34509999998</v>
      </c>
      <c r="R1653" s="193">
        <v>359625.3224</v>
      </c>
      <c r="S1653" s="193">
        <v>575400.52450000006</v>
      </c>
      <c r="T1653" s="193">
        <v>401934.1839</v>
      </c>
      <c r="U1653" s="193">
        <v>643094.70369999995</v>
      </c>
    </row>
    <row r="1654" spans="1:21" x14ac:dyDescent="0.25">
      <c r="A1654" s="192" t="s">
        <v>663</v>
      </c>
      <c r="B1654" s="192" t="s">
        <v>323</v>
      </c>
      <c r="C1654" s="192" t="s">
        <v>347</v>
      </c>
      <c r="D1654" s="192" t="s">
        <v>474</v>
      </c>
      <c r="E1654" s="192" t="s">
        <v>631</v>
      </c>
      <c r="F1654" s="192" t="s">
        <v>654</v>
      </c>
      <c r="G1654" s="192" t="s">
        <v>56</v>
      </c>
      <c r="H1654" s="193">
        <v>122851.8723</v>
      </c>
      <c r="I1654" s="193">
        <v>214990.77650000001</v>
      </c>
      <c r="J1654" s="193">
        <v>159466.02480000001</v>
      </c>
      <c r="K1654" s="193">
        <v>279065.54320000001</v>
      </c>
      <c r="L1654" s="193">
        <v>191238.86610000001</v>
      </c>
      <c r="M1654" s="193">
        <v>334668.01579999999</v>
      </c>
      <c r="N1654" s="193">
        <v>228745.95970000001</v>
      </c>
      <c r="O1654" s="193">
        <v>400305.42940000002</v>
      </c>
      <c r="P1654" s="193">
        <v>269908.28230000002</v>
      </c>
      <c r="Q1654" s="193">
        <v>472339.49400000001</v>
      </c>
      <c r="R1654" s="193">
        <v>296073.06400000001</v>
      </c>
      <c r="S1654" s="193">
        <v>518127.86200000002</v>
      </c>
      <c r="T1654" s="193">
        <v>319823.22529999999</v>
      </c>
      <c r="U1654" s="193">
        <v>559690.64430000004</v>
      </c>
    </row>
    <row r="1655" spans="1:21" x14ac:dyDescent="0.25">
      <c r="A1655" s="192" t="s">
        <v>663</v>
      </c>
      <c r="B1655" s="192" t="s">
        <v>323</v>
      </c>
      <c r="C1655" s="192" t="s">
        <v>347</v>
      </c>
      <c r="D1655" s="192" t="s">
        <v>474</v>
      </c>
      <c r="E1655" s="192" t="s">
        <v>631</v>
      </c>
      <c r="F1655" s="192" t="s">
        <v>655</v>
      </c>
      <c r="G1655" s="192" t="s">
        <v>5</v>
      </c>
      <c r="H1655" s="193">
        <v>105880.5267</v>
      </c>
      <c r="I1655" s="193">
        <v>185290.92170000001</v>
      </c>
      <c r="J1655" s="193">
        <v>139200.88219999999</v>
      </c>
      <c r="K1655" s="193">
        <v>243601.54389999999</v>
      </c>
      <c r="L1655" s="193">
        <v>169676.92170000001</v>
      </c>
      <c r="M1655" s="193">
        <v>296934.61300000001</v>
      </c>
      <c r="N1655" s="193">
        <v>208983.48929999999</v>
      </c>
      <c r="O1655" s="193">
        <v>365721.10639999999</v>
      </c>
      <c r="P1655" s="193">
        <v>249048.76139999999</v>
      </c>
      <c r="Q1655" s="193">
        <v>435835.33250000002</v>
      </c>
      <c r="R1655" s="193">
        <v>275245.55099999998</v>
      </c>
      <c r="S1655" s="193">
        <v>481679.71409999998</v>
      </c>
      <c r="T1655" s="193">
        <v>299338.03649999999</v>
      </c>
      <c r="U1655" s="193">
        <v>523841.56400000001</v>
      </c>
    </row>
    <row r="1656" spans="1:21" x14ac:dyDescent="0.25">
      <c r="A1656" s="192" t="s">
        <v>663</v>
      </c>
      <c r="B1656" s="192" t="s">
        <v>323</v>
      </c>
      <c r="C1656" s="192" t="s">
        <v>347</v>
      </c>
      <c r="D1656" s="192" t="s">
        <v>474</v>
      </c>
      <c r="E1656" s="192" t="s">
        <v>631</v>
      </c>
      <c r="F1656" s="192" t="s">
        <v>656</v>
      </c>
      <c r="G1656" s="192" t="s">
        <v>6</v>
      </c>
      <c r="H1656" s="193">
        <v>95277.300199999998</v>
      </c>
      <c r="I1656" s="193">
        <v>166735.27540000001</v>
      </c>
      <c r="J1656" s="193">
        <v>129353.92720000001</v>
      </c>
      <c r="K1656" s="193">
        <v>226369.37270000001</v>
      </c>
      <c r="L1656" s="193">
        <v>163334.75030000001</v>
      </c>
      <c r="M1656" s="193">
        <v>285835.81300000002</v>
      </c>
      <c r="N1656" s="193">
        <v>214791.95499999999</v>
      </c>
      <c r="O1656" s="193">
        <v>375885.92139999999</v>
      </c>
      <c r="P1656" s="193">
        <v>265688.96380000003</v>
      </c>
      <c r="Q1656" s="193">
        <v>464955.68660000002</v>
      </c>
      <c r="R1656" s="193">
        <v>298997.86290000001</v>
      </c>
      <c r="S1656" s="193">
        <v>523246.26010000001</v>
      </c>
      <c r="T1656" s="193">
        <v>331808.81</v>
      </c>
      <c r="U1656" s="193">
        <v>580665.41760000004</v>
      </c>
    </row>
    <row r="1657" spans="1:21" x14ac:dyDescent="0.25">
      <c r="A1657" s="192" t="s">
        <v>663</v>
      </c>
      <c r="B1657" s="192" t="s">
        <v>323</v>
      </c>
      <c r="C1657" s="192" t="s">
        <v>347</v>
      </c>
      <c r="D1657" s="192" t="s">
        <v>474</v>
      </c>
      <c r="E1657" s="192" t="s">
        <v>631</v>
      </c>
      <c r="F1657" s="192" t="s">
        <v>657</v>
      </c>
      <c r="G1657" s="192" t="s">
        <v>4</v>
      </c>
      <c r="H1657" s="193">
        <v>108383.19500000001</v>
      </c>
      <c r="I1657" s="193">
        <v>173413.11470000001</v>
      </c>
      <c r="J1657" s="193">
        <v>151736.4731</v>
      </c>
      <c r="K1657" s="193">
        <v>242778.36050000001</v>
      </c>
      <c r="L1657" s="193">
        <v>195089.75109999999</v>
      </c>
      <c r="M1657" s="193">
        <v>312143.60649999999</v>
      </c>
      <c r="N1657" s="193">
        <v>260119.66819999999</v>
      </c>
      <c r="O1657" s="193">
        <v>416191.47519999999</v>
      </c>
      <c r="P1657" s="193">
        <v>325149.58510000003</v>
      </c>
      <c r="Q1657" s="193">
        <v>520239.34399999998</v>
      </c>
      <c r="R1657" s="193">
        <v>368502.86320000002</v>
      </c>
      <c r="S1657" s="193">
        <v>589604.59</v>
      </c>
      <c r="T1657" s="193">
        <v>411856.14120000001</v>
      </c>
      <c r="U1657" s="193">
        <v>658969.83570000005</v>
      </c>
    </row>
    <row r="1658" spans="1:21" x14ac:dyDescent="0.25">
      <c r="A1658" s="192" t="s">
        <v>663</v>
      </c>
      <c r="B1658" s="192" t="s">
        <v>323</v>
      </c>
      <c r="C1658" s="192" t="s">
        <v>347</v>
      </c>
      <c r="D1658" s="192" t="s">
        <v>474</v>
      </c>
      <c r="E1658" s="192" t="s">
        <v>348</v>
      </c>
      <c r="F1658" s="192" t="s">
        <v>654</v>
      </c>
      <c r="G1658" s="192" t="s">
        <v>56</v>
      </c>
      <c r="H1658" s="193">
        <v>128822.27370000001</v>
      </c>
      <c r="I1658" s="193">
        <v>225438.97889999999</v>
      </c>
      <c r="J1658" s="193">
        <v>166985.03760000001</v>
      </c>
      <c r="K1658" s="193">
        <v>292223.81579999998</v>
      </c>
      <c r="L1658" s="193">
        <v>200103.7501</v>
      </c>
      <c r="M1658" s="193">
        <v>350181.5626</v>
      </c>
      <c r="N1658" s="193">
        <v>239121.054</v>
      </c>
      <c r="O1658" s="193">
        <v>418461.8444</v>
      </c>
      <c r="P1658" s="193">
        <v>281953.7536</v>
      </c>
      <c r="Q1658" s="193">
        <v>493419.0687</v>
      </c>
      <c r="R1658" s="193">
        <v>309200.4779</v>
      </c>
      <c r="S1658" s="193">
        <v>541100.83609999996</v>
      </c>
      <c r="T1658" s="193">
        <v>333786.61410000001</v>
      </c>
      <c r="U1658" s="193">
        <v>584126.57460000005</v>
      </c>
    </row>
    <row r="1659" spans="1:21" x14ac:dyDescent="0.25">
      <c r="A1659" s="192" t="s">
        <v>663</v>
      </c>
      <c r="B1659" s="192" t="s">
        <v>323</v>
      </c>
      <c r="C1659" s="192" t="s">
        <v>347</v>
      </c>
      <c r="D1659" s="192" t="s">
        <v>474</v>
      </c>
      <c r="E1659" s="192" t="s">
        <v>348</v>
      </c>
      <c r="F1659" s="192" t="s">
        <v>655</v>
      </c>
      <c r="G1659" s="192" t="s">
        <v>5</v>
      </c>
      <c r="H1659" s="193">
        <v>111999.7994</v>
      </c>
      <c r="I1659" s="193">
        <v>195999.649</v>
      </c>
      <c r="J1659" s="193">
        <v>146897.6594</v>
      </c>
      <c r="K1659" s="193">
        <v>257070.9038</v>
      </c>
      <c r="L1659" s="193">
        <v>178730.9454</v>
      </c>
      <c r="M1659" s="193">
        <v>312779.1544</v>
      </c>
      <c r="N1659" s="193">
        <v>219531.93849999999</v>
      </c>
      <c r="O1659" s="193">
        <v>384180.89230000001</v>
      </c>
      <c r="P1659" s="193">
        <v>261277.2108</v>
      </c>
      <c r="Q1659" s="193">
        <v>457235.1189</v>
      </c>
      <c r="R1659" s="193">
        <v>288605.84179999999</v>
      </c>
      <c r="S1659" s="193">
        <v>505060.22320000001</v>
      </c>
      <c r="T1659" s="193">
        <v>313642.6397</v>
      </c>
      <c r="U1659" s="193">
        <v>548874.61950000003</v>
      </c>
    </row>
    <row r="1660" spans="1:21" x14ac:dyDescent="0.25">
      <c r="A1660" s="192" t="s">
        <v>663</v>
      </c>
      <c r="B1660" s="192" t="s">
        <v>323</v>
      </c>
      <c r="C1660" s="192" t="s">
        <v>347</v>
      </c>
      <c r="D1660" s="192" t="s">
        <v>474</v>
      </c>
      <c r="E1660" s="192" t="s">
        <v>348</v>
      </c>
      <c r="F1660" s="192" t="s">
        <v>656</v>
      </c>
      <c r="G1660" s="192" t="s">
        <v>6</v>
      </c>
      <c r="H1660" s="193">
        <v>101913.1969</v>
      </c>
      <c r="I1660" s="193">
        <v>178348.09460000001</v>
      </c>
      <c r="J1660" s="193">
        <v>138679.5711</v>
      </c>
      <c r="K1660" s="193">
        <v>242689.2494</v>
      </c>
      <c r="L1660" s="193">
        <v>175350.98180000001</v>
      </c>
      <c r="M1660" s="193">
        <v>306864.2181</v>
      </c>
      <c r="N1660" s="193">
        <v>230839.80489999999</v>
      </c>
      <c r="O1660" s="193">
        <v>403969.65860000002</v>
      </c>
      <c r="P1660" s="193">
        <v>285773.34610000002</v>
      </c>
      <c r="Q1660" s="193">
        <v>500103.35580000002</v>
      </c>
      <c r="R1660" s="193">
        <v>321778.72690000001</v>
      </c>
      <c r="S1660" s="193">
        <v>563112.77209999994</v>
      </c>
      <c r="T1660" s="193">
        <v>357290.52360000001</v>
      </c>
      <c r="U1660" s="193">
        <v>625258.41639999999</v>
      </c>
    </row>
    <row r="1661" spans="1:21" x14ac:dyDescent="0.25">
      <c r="A1661" s="192" t="s">
        <v>663</v>
      </c>
      <c r="B1661" s="192" t="s">
        <v>323</v>
      </c>
      <c r="C1661" s="192" t="s">
        <v>347</v>
      </c>
      <c r="D1661" s="192" t="s">
        <v>474</v>
      </c>
      <c r="E1661" s="192" t="s">
        <v>348</v>
      </c>
      <c r="F1661" s="192" t="s">
        <v>657</v>
      </c>
      <c r="G1661" s="192" t="s">
        <v>4</v>
      </c>
      <c r="H1661" s="193">
        <v>113674.79240000001</v>
      </c>
      <c r="I1661" s="193">
        <v>181879.67060000001</v>
      </c>
      <c r="J1661" s="193">
        <v>159144.70929999999</v>
      </c>
      <c r="K1661" s="193">
        <v>254631.53880000001</v>
      </c>
      <c r="L1661" s="193">
        <v>204614.62640000001</v>
      </c>
      <c r="M1661" s="193">
        <v>327383.40700000001</v>
      </c>
      <c r="N1661" s="193">
        <v>272819.50170000002</v>
      </c>
      <c r="O1661" s="193">
        <v>436511.20939999999</v>
      </c>
      <c r="P1661" s="193">
        <v>341024.37719999999</v>
      </c>
      <c r="Q1661" s="193">
        <v>545639.01159999997</v>
      </c>
      <c r="R1661" s="193">
        <v>386494.2942</v>
      </c>
      <c r="S1661" s="193">
        <v>618390.87990000006</v>
      </c>
      <c r="T1661" s="193">
        <v>431964.21110000001</v>
      </c>
      <c r="U1661" s="193">
        <v>691142.74809999997</v>
      </c>
    </row>
    <row r="1662" spans="1:21" x14ac:dyDescent="0.25">
      <c r="A1662" s="192" t="s">
        <v>663</v>
      </c>
      <c r="B1662" s="192" t="s">
        <v>323</v>
      </c>
      <c r="C1662" s="192" t="s">
        <v>347</v>
      </c>
      <c r="D1662" s="192" t="s">
        <v>474</v>
      </c>
      <c r="E1662" s="192" t="s">
        <v>349</v>
      </c>
      <c r="F1662" s="192" t="s">
        <v>654</v>
      </c>
      <c r="G1662" s="192" t="s">
        <v>56</v>
      </c>
      <c r="H1662" s="193">
        <v>119873.3588</v>
      </c>
      <c r="I1662" s="193">
        <v>209778.37789999999</v>
      </c>
      <c r="J1662" s="193">
        <v>155485.622</v>
      </c>
      <c r="K1662" s="193">
        <v>272099.8383</v>
      </c>
      <c r="L1662" s="193">
        <v>186390.0509</v>
      </c>
      <c r="M1662" s="193">
        <v>326182.58909999998</v>
      </c>
      <c r="N1662" s="193">
        <v>222833.13310000001</v>
      </c>
      <c r="O1662" s="193">
        <v>389957.9829</v>
      </c>
      <c r="P1662" s="193">
        <v>262834.17930000002</v>
      </c>
      <c r="Q1662" s="193">
        <v>459959.8138</v>
      </c>
      <c r="R1662" s="193">
        <v>288270.7769</v>
      </c>
      <c r="S1662" s="193">
        <v>504473.85950000002</v>
      </c>
      <c r="T1662" s="193">
        <v>311287.65429999999</v>
      </c>
      <c r="U1662" s="193">
        <v>544753.39509999997</v>
      </c>
    </row>
    <row r="1663" spans="1:21" x14ac:dyDescent="0.25">
      <c r="A1663" s="192" t="s">
        <v>663</v>
      </c>
      <c r="B1663" s="192" t="s">
        <v>323</v>
      </c>
      <c r="C1663" s="192" t="s">
        <v>347</v>
      </c>
      <c r="D1663" s="192" t="s">
        <v>474</v>
      </c>
      <c r="E1663" s="192" t="s">
        <v>349</v>
      </c>
      <c r="F1663" s="192" t="s">
        <v>655</v>
      </c>
      <c r="G1663" s="192" t="s">
        <v>5</v>
      </c>
      <c r="H1663" s="193">
        <v>103795.2411</v>
      </c>
      <c r="I1663" s="193">
        <v>181641.67189999999</v>
      </c>
      <c r="J1663" s="193">
        <v>136287.0649</v>
      </c>
      <c r="K1663" s="193">
        <v>238502.36350000001</v>
      </c>
      <c r="L1663" s="193">
        <v>165962.94459999999</v>
      </c>
      <c r="M1663" s="193">
        <v>290435.1531</v>
      </c>
      <c r="N1663" s="193">
        <v>204110.79180000001</v>
      </c>
      <c r="O1663" s="193">
        <v>357193.88569999998</v>
      </c>
      <c r="P1663" s="193">
        <v>243072.527</v>
      </c>
      <c r="Q1663" s="193">
        <v>425376.92219999997</v>
      </c>
      <c r="R1663" s="193">
        <v>268564.27659999998</v>
      </c>
      <c r="S1663" s="193">
        <v>469987.484</v>
      </c>
      <c r="T1663" s="193">
        <v>291960.55229999998</v>
      </c>
      <c r="U1663" s="193">
        <v>510930.96659999999</v>
      </c>
    </row>
    <row r="1664" spans="1:21" x14ac:dyDescent="0.25">
      <c r="A1664" s="192" t="s">
        <v>663</v>
      </c>
      <c r="B1664" s="192" t="s">
        <v>323</v>
      </c>
      <c r="C1664" s="192" t="s">
        <v>347</v>
      </c>
      <c r="D1664" s="192" t="s">
        <v>474</v>
      </c>
      <c r="E1664" s="192" t="s">
        <v>349</v>
      </c>
      <c r="F1664" s="192" t="s">
        <v>656</v>
      </c>
      <c r="G1664" s="192" t="s">
        <v>6</v>
      </c>
      <c r="H1664" s="193">
        <v>93959.682100000005</v>
      </c>
      <c r="I1664" s="193">
        <v>164429.44390000001</v>
      </c>
      <c r="J1664" s="193">
        <v>127721.59299999999</v>
      </c>
      <c r="K1664" s="193">
        <v>223512.78769999999</v>
      </c>
      <c r="L1664" s="193">
        <v>161392.74220000001</v>
      </c>
      <c r="M1664" s="193">
        <v>282437.29879999999</v>
      </c>
      <c r="N1664" s="193">
        <v>212359.85879999999</v>
      </c>
      <c r="O1664" s="193">
        <v>371629.75280000002</v>
      </c>
      <c r="P1664" s="193">
        <v>262796.26329999999</v>
      </c>
      <c r="Q1664" s="193">
        <v>459893.4607</v>
      </c>
      <c r="R1664" s="193">
        <v>295830.8529</v>
      </c>
      <c r="S1664" s="193">
        <v>517703.99249999999</v>
      </c>
      <c r="T1664" s="193">
        <v>328393.6985</v>
      </c>
      <c r="U1664" s="193">
        <v>574688.97230000002</v>
      </c>
    </row>
    <row r="1665" spans="1:21" x14ac:dyDescent="0.25">
      <c r="A1665" s="192" t="s">
        <v>663</v>
      </c>
      <c r="B1665" s="192" t="s">
        <v>323</v>
      </c>
      <c r="C1665" s="192" t="s">
        <v>347</v>
      </c>
      <c r="D1665" s="192" t="s">
        <v>474</v>
      </c>
      <c r="E1665" s="192" t="s">
        <v>349</v>
      </c>
      <c r="F1665" s="192" t="s">
        <v>657</v>
      </c>
      <c r="G1665" s="192" t="s">
        <v>4</v>
      </c>
      <c r="H1665" s="193">
        <v>105767.5196</v>
      </c>
      <c r="I1665" s="193">
        <v>169228.03390000001</v>
      </c>
      <c r="J1665" s="193">
        <v>148074.52739999999</v>
      </c>
      <c r="K1665" s="193">
        <v>236919.24729999999</v>
      </c>
      <c r="L1665" s="193">
        <v>190381.53520000001</v>
      </c>
      <c r="M1665" s="193">
        <v>304610.46090000001</v>
      </c>
      <c r="N1665" s="193">
        <v>253842.04689999999</v>
      </c>
      <c r="O1665" s="193">
        <v>406147.28120000003</v>
      </c>
      <c r="P1665" s="193">
        <v>317302.55869999999</v>
      </c>
      <c r="Q1665" s="193">
        <v>507684.10139999999</v>
      </c>
      <c r="R1665" s="193">
        <v>359609.56650000002</v>
      </c>
      <c r="S1665" s="193">
        <v>575375.31499999994</v>
      </c>
      <c r="T1665" s="193">
        <v>401916.57439999998</v>
      </c>
      <c r="U1665" s="193">
        <v>643066.52850000001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A5" sqref="A5"/>
    </sheetView>
  </sheetViews>
  <sheetFormatPr defaultRowHeight="14.25" x14ac:dyDescent="0.2"/>
  <cols>
    <col min="1" max="1" width="15.875" customWidth="1"/>
    <col min="2" max="2" width="20.625" customWidth="1"/>
    <col min="3" max="3" width="20.125" customWidth="1"/>
  </cols>
  <sheetData>
    <row r="1" spans="1:3" x14ac:dyDescent="0.2">
      <c r="A1" s="141" t="s">
        <v>480</v>
      </c>
      <c r="B1">
        <v>2017</v>
      </c>
      <c r="C1" s="141" t="s">
        <v>479</v>
      </c>
    </row>
    <row r="2" spans="1:3" ht="15" x14ac:dyDescent="0.25">
      <c r="A2" s="142" t="s">
        <v>417</v>
      </c>
      <c r="B2" s="140" t="s">
        <v>417</v>
      </c>
      <c r="C2" s="143" t="s">
        <v>417</v>
      </c>
    </row>
    <row r="3" spans="1:3" ht="15" x14ac:dyDescent="0.25">
      <c r="A3" s="142" t="s">
        <v>95</v>
      </c>
      <c r="B3" s="140" t="s">
        <v>95</v>
      </c>
      <c r="C3" s="143" t="s">
        <v>95</v>
      </c>
    </row>
    <row r="4" spans="1:3" ht="15" x14ac:dyDescent="0.25">
      <c r="A4" s="142" t="s">
        <v>29</v>
      </c>
      <c r="B4" s="140" t="s">
        <v>29</v>
      </c>
      <c r="C4" s="143" t="s">
        <v>29</v>
      </c>
    </row>
    <row r="5" spans="1:3" ht="15" x14ac:dyDescent="0.25">
      <c r="A5" s="142" t="s">
        <v>418</v>
      </c>
      <c r="B5" s="140" t="s">
        <v>418</v>
      </c>
      <c r="C5" s="143" t="s">
        <v>418</v>
      </c>
    </row>
    <row r="6" spans="1:3" ht="15" x14ac:dyDescent="0.25">
      <c r="A6" s="142" t="s">
        <v>0</v>
      </c>
      <c r="B6" s="140" t="s">
        <v>0</v>
      </c>
      <c r="C6" s="143" t="s">
        <v>0</v>
      </c>
    </row>
    <row r="7" spans="1:3" ht="15" x14ac:dyDescent="0.25">
      <c r="A7" s="142" t="s">
        <v>419</v>
      </c>
      <c r="B7" s="140" t="s">
        <v>419</v>
      </c>
      <c r="C7" s="143" t="s">
        <v>419</v>
      </c>
    </row>
    <row r="8" spans="1:3" ht="15" x14ac:dyDescent="0.25">
      <c r="A8" s="142" t="s">
        <v>1</v>
      </c>
      <c r="B8" s="140" t="s">
        <v>1</v>
      </c>
      <c r="C8" s="143" t="s">
        <v>1</v>
      </c>
    </row>
    <row r="9" spans="1:3" ht="15" x14ac:dyDescent="0.25">
      <c r="A9" s="142" t="s">
        <v>420</v>
      </c>
      <c r="B9" s="140" t="s">
        <v>420</v>
      </c>
      <c r="C9" s="143" t="s">
        <v>420</v>
      </c>
    </row>
    <row r="10" spans="1:3" ht="15" x14ac:dyDescent="0.25">
      <c r="A10" s="142" t="s">
        <v>421</v>
      </c>
      <c r="B10" s="140" t="s">
        <v>421</v>
      </c>
      <c r="C10" s="143" t="s">
        <v>421</v>
      </c>
    </row>
    <row r="11" spans="1:3" ht="15" x14ac:dyDescent="0.25">
      <c r="A11" s="142" t="s">
        <v>422</v>
      </c>
      <c r="B11" s="140" t="s">
        <v>422</v>
      </c>
      <c r="C11" s="143" t="s">
        <v>422</v>
      </c>
    </row>
    <row r="12" spans="1:3" ht="15" x14ac:dyDescent="0.25">
      <c r="A12" s="142" t="s">
        <v>423</v>
      </c>
      <c r="B12" s="140" t="s">
        <v>423</v>
      </c>
      <c r="C12" s="143" t="s">
        <v>423</v>
      </c>
    </row>
    <row r="13" spans="1:3" ht="15" x14ac:dyDescent="0.25">
      <c r="A13" s="142" t="s">
        <v>424</v>
      </c>
      <c r="B13" s="140" t="s">
        <v>424</v>
      </c>
      <c r="C13" s="143" t="s">
        <v>424</v>
      </c>
    </row>
    <row r="14" spans="1:3" ht="15" x14ac:dyDescent="0.25">
      <c r="A14" s="142" t="s">
        <v>425</v>
      </c>
      <c r="B14" s="140" t="s">
        <v>425</v>
      </c>
      <c r="C14" s="143" t="s">
        <v>425</v>
      </c>
    </row>
    <row r="15" spans="1:3" ht="15" x14ac:dyDescent="0.25">
      <c r="A15" s="142" t="s">
        <v>426</v>
      </c>
      <c r="B15" s="140" t="s">
        <v>426</v>
      </c>
      <c r="C15" s="143" t="s">
        <v>426</v>
      </c>
    </row>
    <row r="16" spans="1:3" ht="15" x14ac:dyDescent="0.25">
      <c r="A16" s="142" t="s">
        <v>427</v>
      </c>
      <c r="B16" s="140" t="s">
        <v>427</v>
      </c>
      <c r="C16" s="143" t="s">
        <v>427</v>
      </c>
    </row>
    <row r="17" spans="1:3" ht="15" x14ac:dyDescent="0.25">
      <c r="A17" s="142" t="s">
        <v>428</v>
      </c>
      <c r="B17" s="140" t="s">
        <v>428</v>
      </c>
      <c r="C17" s="143" t="s">
        <v>428</v>
      </c>
    </row>
    <row r="18" spans="1:3" ht="15" x14ac:dyDescent="0.25">
      <c r="A18" s="142" t="s">
        <v>429</v>
      </c>
      <c r="B18" s="140" t="s">
        <v>429</v>
      </c>
      <c r="C18" s="143" t="s">
        <v>429</v>
      </c>
    </row>
    <row r="19" spans="1:3" ht="15" x14ac:dyDescent="0.25">
      <c r="A19" s="142" t="s">
        <v>430</v>
      </c>
      <c r="B19" s="140" t="s">
        <v>430</v>
      </c>
      <c r="C19" s="143" t="s">
        <v>430</v>
      </c>
    </row>
    <row r="20" spans="1:3" ht="15" x14ac:dyDescent="0.25">
      <c r="A20" s="142" t="s">
        <v>431</v>
      </c>
      <c r="B20" s="140" t="s">
        <v>431</v>
      </c>
      <c r="C20" s="143" t="s">
        <v>431</v>
      </c>
    </row>
    <row r="21" spans="1:3" ht="15" x14ac:dyDescent="0.25">
      <c r="A21" s="142" t="s">
        <v>432</v>
      </c>
      <c r="B21" s="140" t="s">
        <v>432</v>
      </c>
      <c r="C21" s="143" t="s">
        <v>432</v>
      </c>
    </row>
    <row r="22" spans="1:3" ht="15" x14ac:dyDescent="0.25">
      <c r="A22" s="142" t="s">
        <v>433</v>
      </c>
      <c r="B22" s="140" t="s">
        <v>433</v>
      </c>
      <c r="C22" s="143" t="s">
        <v>433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Select City &amp; State</vt:lpstr>
      <vt:lpstr>TDC Limit Calculation</vt:lpstr>
      <vt:lpstr>Maximum Grant Calculation</vt:lpstr>
      <vt:lpstr>PivotTable2</vt:lpstr>
      <vt:lpstr>Sheet2</vt:lpstr>
      <vt:lpstr>CSSrequest</vt:lpstr>
      <vt:lpstr>MaxRevitGrant</vt:lpstr>
      <vt:lpstr>MaxTDCLimit</vt:lpstr>
      <vt:lpstr>'Maximum Grant Calculation'!Print_Area</vt:lpstr>
      <vt:lpstr>'Select City &amp; State'!Print_Area</vt:lpstr>
      <vt:lpstr>'TDC Limit Calculation'!Print_Area</vt:lpstr>
    </vt:vector>
  </TitlesOfParts>
  <Company>HUD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Wesley Edwards</dc:creator>
  <cp:lastModifiedBy>Tatalovich, Caroline C</cp:lastModifiedBy>
  <cp:lastPrinted>2022-07-07T18:36:26Z</cp:lastPrinted>
  <dcterms:created xsi:type="dcterms:W3CDTF">2000-12-05T20:46:08Z</dcterms:created>
  <dcterms:modified xsi:type="dcterms:W3CDTF">2025-08-14T18:11:19Z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