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showInkAnnotation="0" codeName="ThisWorkbook" defaultThemeVersion="124226"/>
  <mc:AlternateContent xmlns:mc="http://schemas.openxmlformats.org/markup-compatibility/2006">
    <mc:Choice Requires="x15">
      <x15ac:absPath xmlns:x15ac="http://schemas.microsoft.com/office/spreadsheetml/2010/11/ac" url="https://doimspp-my.sharepoint.com/personal/rbruse_nps_gov/Documents/Documents/NPS Templates/"/>
    </mc:Choice>
  </mc:AlternateContent>
  <xr:revisionPtr revIDLastSave="0" documentId="8_{210566A0-63FB-4BDC-BDA7-CC88B9DC8696}" xr6:coauthVersionLast="47" xr6:coauthVersionMax="47" xr10:uidLastSave="{00000000-0000-0000-0000-000000000000}"/>
  <bookViews>
    <workbookView xWindow="-120" yWindow="-120" windowWidth="29040" windowHeight="15720" tabRatio="933" xr2:uid="{00000000-000D-0000-FFFF-FFFF00000000}"/>
  </bookViews>
  <sheets>
    <sheet name="Budget Justification" sheetId="6" r:id="rId1"/>
    <sheet name="SF424A" sheetId="7" r:id="rId2"/>
    <sheet name="Federal Use Only" sheetId="9" state="hidden" r:id="rId3"/>
    <sheet name="Sheet1" sheetId="12" state="hidden" r:id="rId4"/>
  </sheets>
  <calcPr calcId="191028"/>
  <customWorkbookViews>
    <customWorkbookView name="Todd Wilson - Personal View" guid="{5BEC5FDE-32D0-42EF-8D2A-06DCBD4F05CC}" mergeInterval="0" personalView="1" maximized="1" windowWidth="1680" windowHeight="824" tabRatio="783" activeSheetId="5" showComments="commIndAndComment"/>
    <customWorkbookView name="Wilson, Todd - Personal View" guid="{BF352FCE-C1BE-4B84-9561-6030FEF6A15F}" mergeInterval="0" personalView="1" maximized="1" windowWidth="1680" windowHeight="864" tabRatio="783"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0" i="6" l="1"/>
  <c r="D132" i="6" s="1"/>
  <c r="G26" i="7" s="1"/>
  <c r="K115" i="6"/>
  <c r="L115" i="6" s="1"/>
  <c r="K117" i="6"/>
  <c r="K118" i="6"/>
  <c r="K119" i="6"/>
  <c r="K116" i="6"/>
  <c r="L116" i="6" s="1"/>
  <c r="G109" i="6"/>
  <c r="D131" i="6" s="1"/>
  <c r="G24" i="7" s="1"/>
  <c r="E109" i="6"/>
  <c r="B131" i="6" s="1"/>
  <c r="F104" i="6"/>
  <c r="F93" i="6"/>
  <c r="F81" i="6"/>
  <c r="G86" i="6"/>
  <c r="E86" i="6"/>
  <c r="F85" i="6"/>
  <c r="F74" i="6"/>
  <c r="G78" i="6"/>
  <c r="E78" i="6"/>
  <c r="F67" i="6"/>
  <c r="D128" i="6" s="1"/>
  <c r="G21" i="7" s="1"/>
  <c r="D60" i="6"/>
  <c r="F54" i="6"/>
  <c r="D127" i="6" s="1"/>
  <c r="G20" i="7" s="1"/>
  <c r="D49" i="6"/>
  <c r="K43" i="6"/>
  <c r="D126" i="6" s="1"/>
  <c r="G19" i="7" s="1"/>
  <c r="I38" i="6"/>
  <c r="F32" i="6"/>
  <c r="D125" i="6" s="1"/>
  <c r="G18" i="7" s="1"/>
  <c r="D27" i="6"/>
  <c r="F21" i="6"/>
  <c r="D124" i="6" s="1"/>
  <c r="D15" i="6"/>
  <c r="D16" i="6"/>
  <c r="E16" i="6" s="1"/>
  <c r="D17" i="6"/>
  <c r="D18" i="6"/>
  <c r="D19" i="6"/>
  <c r="D20" i="6"/>
  <c r="D14" i="6"/>
  <c r="E14" i="6" s="1"/>
  <c r="D21" i="6" l="1"/>
  <c r="B124" i="6" s="1"/>
  <c r="G87" i="6"/>
  <c r="D129" i="6" s="1"/>
  <c r="G22" i="7" s="1"/>
  <c r="E87" i="6"/>
  <c r="B129" i="6" s="1"/>
  <c r="K120" i="6"/>
  <c r="E60" i="6"/>
  <c r="E49" i="6"/>
  <c r="J38" i="6"/>
  <c r="E27" i="6"/>
  <c r="G17" i="7"/>
  <c r="F4" i="7"/>
  <c r="B132" i="6" l="1"/>
  <c r="C4" i="7"/>
  <c r="E59" i="6" l="1"/>
  <c r="F75" i="6"/>
  <c r="F76" i="6"/>
  <c r="F77" i="6"/>
  <c r="F73" i="6"/>
  <c r="F78" i="6" s="1"/>
  <c r="F72" i="6"/>
  <c r="F92" i="6"/>
  <c r="F82" i="6"/>
  <c r="F83" i="6"/>
  <c r="F84" i="6"/>
  <c r="F94" i="6"/>
  <c r="F95" i="6"/>
  <c r="F96" i="6"/>
  <c r="F97" i="6"/>
  <c r="F105" i="6"/>
  <c r="F106" i="6"/>
  <c r="F107" i="6"/>
  <c r="F108" i="6"/>
  <c r="F86" i="6" l="1"/>
  <c r="F109" i="6"/>
  <c r="C131" i="6" s="1"/>
  <c r="F24" i="7" s="1"/>
  <c r="H29" i="7"/>
  <c r="L117" i="6"/>
  <c r="L118" i="6"/>
  <c r="L119" i="6"/>
  <c r="L120" i="6" l="1"/>
  <c r="C132" i="6" s="1"/>
  <c r="F26" i="7" s="1"/>
  <c r="F98" i="6"/>
  <c r="C130" i="6" s="1"/>
  <c r="G98" i="6"/>
  <c r="D130" i="6" s="1"/>
  <c r="G23" i="7" s="1"/>
  <c r="G25" i="7" s="1"/>
  <c r="K114" i="6"/>
  <c r="L114" i="6" s="1"/>
  <c r="E98" i="6"/>
  <c r="D66" i="6"/>
  <c r="E66" i="6" s="1"/>
  <c r="D65" i="6"/>
  <c r="E65" i="6" s="1"/>
  <c r="D64" i="6"/>
  <c r="E64" i="6" s="1"/>
  <c r="D63" i="6"/>
  <c r="E63" i="6" s="1"/>
  <c r="D62" i="6"/>
  <c r="E62" i="6" s="1"/>
  <c r="D61" i="6"/>
  <c r="D53" i="6"/>
  <c r="E53" i="6" s="1"/>
  <c r="D52" i="6"/>
  <c r="E52" i="6" s="1"/>
  <c r="D51" i="6"/>
  <c r="E51" i="6" s="1"/>
  <c r="D50" i="6"/>
  <c r="D48" i="6"/>
  <c r="E48" i="6" s="1"/>
  <c r="I42" i="6"/>
  <c r="J42" i="6" s="1"/>
  <c r="I41" i="6"/>
  <c r="J41" i="6" s="1"/>
  <c r="I40" i="6"/>
  <c r="J40" i="6" s="1"/>
  <c r="I39" i="6"/>
  <c r="I37" i="6"/>
  <c r="J37" i="6" s="1"/>
  <c r="B32" i="6"/>
  <c r="D31" i="6"/>
  <c r="E31" i="6" s="1"/>
  <c r="D30" i="6"/>
  <c r="E30" i="6" s="1"/>
  <c r="D29" i="6"/>
  <c r="E29" i="6" s="1"/>
  <c r="D28" i="6"/>
  <c r="D26" i="6"/>
  <c r="E26" i="6" s="1"/>
  <c r="B21" i="6"/>
  <c r="E20" i="6"/>
  <c r="E19" i="6"/>
  <c r="E18" i="6"/>
  <c r="E17" i="6"/>
  <c r="E15" i="6"/>
  <c r="D13" i="6"/>
  <c r="E13" i="6" s="1"/>
  <c r="E50" i="6" l="1"/>
  <c r="E54" i="6" s="1"/>
  <c r="C127" i="6" s="1"/>
  <c r="F20" i="7" s="1"/>
  <c r="D54" i="6"/>
  <c r="B127" i="6" s="1"/>
  <c r="E61" i="6"/>
  <c r="E67" i="6" s="1"/>
  <c r="C128" i="6" s="1"/>
  <c r="F21" i="7" s="1"/>
  <c r="D67" i="6"/>
  <c r="B128" i="6" s="1"/>
  <c r="E28" i="6"/>
  <c r="E32" i="6" s="1"/>
  <c r="C125" i="6" s="1"/>
  <c r="F18" i="7" s="1"/>
  <c r="D32" i="6"/>
  <c r="B125" i="6" s="1"/>
  <c r="J39" i="6"/>
  <c r="J43" i="6" s="1"/>
  <c r="C126" i="6" s="1"/>
  <c r="F19" i="7" s="1"/>
  <c r="I43" i="6"/>
  <c r="B126" i="6" s="1"/>
  <c r="E21" i="6"/>
  <c r="C124" i="6" s="1"/>
  <c r="F17" i="7" s="1"/>
  <c r="H17" i="7" s="1"/>
  <c r="B130" i="6"/>
  <c r="H24" i="7"/>
  <c r="F87" i="6"/>
  <c r="C129" i="6" s="1"/>
  <c r="F22" i="7" s="1"/>
  <c r="H22" i="7" s="1"/>
  <c r="B133" i="6" l="1"/>
  <c r="E124" i="6" s="1"/>
  <c r="F23" i="7"/>
  <c r="C133" i="6"/>
  <c r="F9" i="7" s="1"/>
  <c r="F13" i="7" s="1"/>
  <c r="H26" i="7"/>
  <c r="H20" i="7"/>
  <c r="H19" i="7"/>
  <c r="H21" i="7"/>
  <c r="E130" i="6" l="1"/>
  <c r="E131" i="6"/>
  <c r="E129" i="6"/>
  <c r="E126" i="6"/>
  <c r="E127" i="6"/>
  <c r="E128" i="6"/>
  <c r="E132" i="6"/>
  <c r="E125" i="6"/>
  <c r="E133" i="6"/>
  <c r="F25" i="7"/>
  <c r="F27" i="7" s="1"/>
  <c r="H23" i="7"/>
  <c r="G27" i="7"/>
  <c r="D133" i="6"/>
  <c r="H18" i="7"/>
  <c r="G9" i="7" l="1"/>
  <c r="H25" i="7"/>
  <c r="H27" i="7" s="1"/>
  <c r="G13" i="7" l="1"/>
  <c r="H9" i="7"/>
  <c r="H13" i="7" s="1"/>
  <c r="F80" i="6"/>
  <c r="F103" i="6"/>
</calcChain>
</file>

<file path=xl/sharedStrings.xml><?xml version="1.0" encoding="utf-8"?>
<sst xmlns="http://schemas.openxmlformats.org/spreadsheetml/2006/main" count="243" uniqueCount="177">
  <si>
    <t>Detailed Budget Justification</t>
  </si>
  <si>
    <t>U.S. Department of the Interior - National Park Service</t>
  </si>
  <si>
    <t>Award Number:</t>
  </si>
  <si>
    <t>(Not Available at Application)</t>
  </si>
  <si>
    <t>Award Recipient:</t>
  </si>
  <si>
    <t>General Instructions</t>
  </si>
  <si>
    <r>
      <t xml:space="preserve">1. </t>
    </r>
    <r>
      <rPr>
        <b/>
        <sz val="11"/>
        <rFont val="Arial"/>
        <family val="2"/>
      </rPr>
      <t>Only fill in light blue cells</t>
    </r>
    <r>
      <rPr>
        <sz val="11"/>
        <rFont val="Arial"/>
        <family val="2"/>
      </rPr>
      <t>, white cells contain instructions, headers, or summary calculations and should not be modified.
2. The Summary section at the end will auto-fill when each budget subsection is completed. 
3. Budget categories must include both Federal and Non-Federal (cost match) portions. All costs must be directly relevant to the project objectives.</t>
    </r>
    <r>
      <rPr>
        <sz val="11"/>
        <color indexed="10"/>
        <rFont val="Arial"/>
        <family val="2"/>
      </rPr>
      <t xml:space="preserve">
</t>
    </r>
    <r>
      <rPr>
        <sz val="11"/>
        <rFont val="Arial"/>
        <family val="2"/>
      </rPr>
      <t xml:space="preserve">4. All costs incurred by the preparer's sub-recipients and vendors should be entered only in section f. Contractual. 
5. All costs must be allowable, allocable, and reasonable in accordance with the administrative requirements and applicable cost principles prescribed in 2 CFR 200.  
6. Rows can be added as needed throughout sections a. through j. If rows are added, formulas/calculations may need to be adjusted. </t>
    </r>
    <r>
      <rPr>
        <b/>
        <sz val="9"/>
        <rFont val="Arial"/>
        <family val="2"/>
      </rPr>
      <t/>
    </r>
  </si>
  <si>
    <t>Cost Match Instructions</t>
  </si>
  <si>
    <r>
      <t xml:space="preserve">1. The budget must include at least the minimum Federal to non-Federal required match, if applicable.
2. Cost Match can be either Cash or In-kind. </t>
    </r>
    <r>
      <rPr>
        <u/>
        <sz val="11"/>
        <rFont val="Arial"/>
        <family val="2"/>
      </rPr>
      <t>Cash Cost Match</t>
    </r>
    <r>
      <rPr>
        <sz val="11"/>
        <rFont val="Arial"/>
        <family val="2"/>
      </rPr>
      <t xml:space="preserve"> - encompasses all contributions to the project incurred and </t>
    </r>
    <r>
      <rPr>
        <u/>
        <sz val="11"/>
        <rFont val="Arial"/>
        <family val="2"/>
      </rPr>
      <t>paid for</t>
    </r>
    <r>
      <rPr>
        <sz val="11"/>
        <rFont val="Arial"/>
        <family val="2"/>
      </rPr>
      <t xml:space="preserve"> during the project. This includes Cost Match payments for personnel, supplies, equipment, activities and items necessary for the project. </t>
    </r>
    <r>
      <rPr>
        <u/>
        <sz val="11"/>
        <rFont val="Arial"/>
        <family val="2"/>
      </rPr>
      <t>In-kind Cost Match</t>
    </r>
    <r>
      <rPr>
        <sz val="11"/>
        <rFont val="Arial"/>
        <family val="2"/>
      </rPr>
      <t xml:space="preserve"> - encompasses all contributions to the project that do not involve a payment or reimbursement and represent donated items or services that are necessary to the performance of the project. This includes volunteer personnel hours, donated existing equipment, donated existing supplies, etc. The market value and calculations for all In-kind cost match items must be justified and explained.  
3. Funds from other Federal sources </t>
    </r>
    <r>
      <rPr>
        <u/>
        <sz val="11"/>
        <rFont val="Arial"/>
        <family val="2"/>
      </rPr>
      <t>MAY NOT</t>
    </r>
    <r>
      <rPr>
        <sz val="11"/>
        <rFont val="Arial"/>
        <family val="2"/>
      </rPr>
      <t xml:space="preserve"> be counted as cost match. Non-Federal sources include any source not originally derived from Federal funds.
4. Fee or profit, including foregone fee or profit, are not allowable as project costs (including cost match). The project may only incur those costs that are allowable and allocable to the project (including cost match) as determined in accordance with the administrative requirements and cost principles in 2 CFR 200.</t>
    </r>
  </si>
  <si>
    <t>a. Personnel</t>
  </si>
  <si>
    <t>1. Personnel are staff employed by the lead applicant organization. Personnel costs for subrecipients and vendors must be included under f. Contractual.
2. Identify all personnel by position title. Enter the amount of time (i.e., hours or % of time) and the base pay rate and the total will automatically calculate. Also include the basis of rate (e.g., actual salary, labor distribution report, state civil service rates, etc.). Personnel costs may only include time spent working directly on the project.
3. If a position and hours are attributed to multiple employees (e.g. Technician working 2500 hours) the number of employees for that position title must be identified.</t>
  </si>
  <si>
    <t>Position Title</t>
  </si>
  <si>
    <t>Time (Hrs or %)</t>
  </si>
  <si>
    <t>Rate (Hr or Salary)</t>
  </si>
  <si>
    <t xml:space="preserve">Total Cost             </t>
  </si>
  <si>
    <t>Federal Share</t>
  </si>
  <si>
    <t>Cost Match</t>
  </si>
  <si>
    <t>Rate Basis</t>
  </si>
  <si>
    <t>EXAMPLE!!! Sr. Engineer</t>
  </si>
  <si>
    <t>Actual Salary</t>
  </si>
  <si>
    <t>Total</t>
  </si>
  <si>
    <t>b. Fringe Benefits</t>
  </si>
  <si>
    <t>1. Fill out the table below by position title. If all employees receive the same rate, you may list Total Personnel in the Position column instead of listing out all position titles. If more than one rate is used, list each rate separately. Complex calculations should be provided in the Comments section. 
2. Fringe rates may not exceed what is currently provided by the organization. If a federally approved Fringe rate exists, provide the rate agreement with the application.</t>
  </si>
  <si>
    <t>Personnel</t>
  </si>
  <si>
    <t>Rate</t>
  </si>
  <si>
    <r>
      <t xml:space="preserve">Comments </t>
    </r>
    <r>
      <rPr>
        <sz val="11"/>
        <rFont val="Arial"/>
        <family val="2"/>
      </rPr>
      <t>(as needed)</t>
    </r>
  </si>
  <si>
    <r>
      <t xml:space="preserve">EXAMPLE!!! </t>
    </r>
    <r>
      <rPr>
        <sz val="11"/>
        <color indexed="10"/>
        <rFont val="Arial"/>
        <family val="2"/>
      </rPr>
      <t>Sr. Engineer</t>
    </r>
  </si>
  <si>
    <t>Total:</t>
  </si>
  <si>
    <t>c. Travel</t>
  </si>
  <si>
    <t>1. All travel must be necessary for performance of the project objectives.
2.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(GSA): www.gsa.gov.</t>
  </si>
  <si>
    <t>From</t>
  </si>
  <si>
    <t>To</t>
  </si>
  <si>
    <t># of Days</t>
  </si>
  <si>
    <t># of Travelers</t>
  </si>
  <si>
    <t>Lodging per Traveler</t>
  </si>
  <si>
    <t>Flight per Traveler</t>
  </si>
  <si>
    <t>Vehicle per Traveler</t>
  </si>
  <si>
    <t>Per Diem per Traveler</t>
  </si>
  <si>
    <t>Cost per Trip</t>
  </si>
  <si>
    <t>Basis for Estimate</t>
  </si>
  <si>
    <t>Denver</t>
  </si>
  <si>
    <t>Washington, D.C.</t>
  </si>
  <si>
    <t>GSA rates</t>
  </si>
  <si>
    <t>d. Equipment</t>
  </si>
  <si>
    <r>
      <t xml:space="preserve">1. Equipment is generally defined as </t>
    </r>
    <r>
      <rPr>
        <b/>
        <sz val="11"/>
        <rFont val="Arial"/>
        <family val="2"/>
      </rPr>
      <t>one item with an acquisition cost greater than $5,000</t>
    </r>
    <r>
      <rPr>
        <sz val="11"/>
        <rFont val="Arial"/>
        <family val="2"/>
      </rPr>
      <t xml:space="preserve"> and a useful life of more than one year. Refer to the supplies section for items of lesser value and useful life.
2. List all equipment noting its purpose in the project and the basis of cost (e.g. vendor quotes, catalog prices, prior invoices, etc.). If it is existing equipment, provide a justification for its estimated value. 
3. Note that equipment items with a residual value of $5,000 or more at the end of the award will be subject to the equipment disposition regulations in 2 CFR 200.313. </t>
    </r>
  </si>
  <si>
    <t>Equipment Item</t>
  </si>
  <si>
    <t>Quantity</t>
  </si>
  <si>
    <t xml:space="preserve">Unit Cost         </t>
  </si>
  <si>
    <t>Basis of Cost</t>
  </si>
  <si>
    <t>Purpose</t>
  </si>
  <si>
    <t>EXAMPLE!!! Commercial Printer</t>
  </si>
  <si>
    <t>Vendor Quote</t>
  </si>
  <si>
    <t>Printing of photographs and brocures</t>
  </si>
  <si>
    <t>e. Supplies</t>
  </si>
  <si>
    <t xml:space="preserve">1. Supplies are generally defined as items with an acquisition cost of $5,000 or less and a useful life expectancy of less than one year. Supplies are generally consumed during the project. 
2. List all supplies noting their purpose in the project and the basis of cost (e.g. vendor quotes, catalog prices, prior invoices, etc.). Supply items must be direct costs to the project and not duplicative of supply costs covered in the indirect rate.
3. Multiple supply items valued at $5,000 or less used to assemble an equipment item with a value greater than $5,000 and useful life of more than one year should be included in the equipment section. </t>
  </si>
  <si>
    <t>Supply Item</t>
  </si>
  <si>
    <r>
      <t>EXAMPLE!!! Photo</t>
    </r>
    <r>
      <rPr>
        <sz val="11"/>
        <color indexed="10"/>
        <rFont val="Arial"/>
        <family val="2"/>
      </rPr>
      <t xml:space="preserve"> Laminate</t>
    </r>
  </si>
  <si>
    <t>Catalog price</t>
  </si>
  <si>
    <t>Lamination of the printed photographs</t>
  </si>
  <si>
    <t>f. Contractual</t>
  </si>
  <si>
    <r>
      <t xml:space="preserve">1. List all third party costs as either sub-recipients or contractors. A </t>
    </r>
    <r>
      <rPr>
        <u/>
        <sz val="11"/>
        <rFont val="Arial"/>
        <family val="2"/>
      </rPr>
      <t>sub-recipient (partner, sub-awardee)</t>
    </r>
    <r>
      <rPr>
        <sz val="11"/>
        <rFont val="Arial"/>
        <family val="2"/>
      </rPr>
      <t xml:space="preserve"> is a legal entity to which a subaward is made, who has performance measured against whether the objectives of the grant project are met, is responsible for project-related decision-making, must adhere to the applicable grant program compliance requirements, and uses the Federal funds to carry out a program of the organization. A </t>
    </r>
    <r>
      <rPr>
        <u/>
        <sz val="11"/>
        <rFont val="Arial"/>
        <family val="2"/>
      </rPr>
      <t>contractor (vendor)</t>
    </r>
    <r>
      <rPr>
        <sz val="11"/>
        <rFont val="Arial"/>
        <family val="2"/>
      </rPr>
      <t xml:space="preserve">: is a legal entity contracted to provide goods and services within normal business operations, provides similar goods or services to many different purchasers, operates in a competitive environment, provides goods or services that are ancillary to the operation of the grant project, and is not subject to compliance requirements of the Federal program. All characteristics may not be present and judgment must be used to determine subrecipient vs. contractor status. </t>
    </r>
    <r>
      <rPr>
        <u/>
        <sz val="11"/>
        <rFont val="Arial"/>
        <family val="2"/>
      </rPr>
      <t xml:space="preserve">
</t>
    </r>
    <r>
      <rPr>
        <sz val="11"/>
        <rFont val="Arial"/>
        <family val="2"/>
      </rPr>
      <t>2. For each sub-recipient budget cost that is 35% or more of the total project costs, a separate budget justification form must be submitted with the application. The sub-recipient budget justification may be completed by the lead applicant or the sub-recipient.
3. List all vendors supplying commercial supplies or services used to support the project. For each Vendor budget cost that is 35% or more of the total project costs, a vendor price quote must be submitted with the application. All vendor work must be competitively selected in accordance with the procurement standards in 2 CFR 200.317 - 200.326.</t>
    </r>
  </si>
  <si>
    <t>Subrecipient Name</t>
  </si>
  <si>
    <t>Total Cost</t>
  </si>
  <si>
    <r>
      <t>EXAMPLE!!!</t>
    </r>
    <r>
      <rPr>
        <sz val="11"/>
        <color indexed="10"/>
        <rFont val="Arial"/>
        <family val="2"/>
      </rPr>
      <t xml:space="preserve">  XYZ Corp.</t>
    </r>
  </si>
  <si>
    <t>Partner to develop training curriculum for teachers</t>
  </si>
  <si>
    <t>Personnel and supplies costs</t>
  </si>
  <si>
    <t>Subtotal</t>
  </si>
  <si>
    <t>Vendor Name</t>
  </si>
  <si>
    <r>
      <t>EXAMPLE!!!</t>
    </r>
    <r>
      <rPr>
        <sz val="11"/>
        <color indexed="10"/>
        <rFont val="Arial"/>
        <family val="2"/>
      </rPr>
      <t xml:space="preserve">  ABC Corp.</t>
    </r>
  </si>
  <si>
    <t>Vendor to perform photograph scanning</t>
  </si>
  <si>
    <t>Cost per 800 photos</t>
  </si>
  <si>
    <t>g. Construction</t>
  </si>
  <si>
    <r>
      <t>1. Construction is generally defined as construction, alteration, or repair (including dredging, excavating, and painting) of buildings, structures, or other real property. 
2. List all proposed construction below, providing a basis of cost such as engineering estimates, prior construction, etc., and purpose as it applies to the Project Objectives.</t>
    </r>
    <r>
      <rPr>
        <b/>
        <sz val="10"/>
        <color indexed="8"/>
        <rFont val="Arial"/>
        <family val="2"/>
      </rPr>
      <t/>
    </r>
  </si>
  <si>
    <t>General Description</t>
  </si>
  <si>
    <t>EXAMPLE!!! Construct Parking Lot</t>
  </si>
  <si>
    <t xml:space="preserve">To build a parking structure for the museum </t>
  </si>
  <si>
    <t>Engineering estimate</t>
  </si>
  <si>
    <t>h. Other Direct Costs</t>
  </si>
  <si>
    <t>1. Other direct costs are direct cost items required for the project which do not fit clearly into other categories. Indirect Costs should not be included in this section.
2. Basis of cost are items such as vendor quotes, prior purchases of similar or like items, published price list, established organizational rates, etc.</t>
  </si>
  <si>
    <t>Cost Item</t>
  </si>
  <si>
    <r>
      <t>EXAMPLE!!! 4</t>
    </r>
    <r>
      <rPr>
        <sz val="11"/>
        <color indexed="10"/>
        <rFont val="Arial"/>
        <family val="2"/>
      </rPr>
      <t xml:space="preserve"> Grad student tuition</t>
    </r>
  </si>
  <si>
    <t xml:space="preserve">Support of graduate students working on project </t>
  </si>
  <si>
    <t>Established University tuition rate</t>
  </si>
  <si>
    <t>i. Indirect Costs</t>
  </si>
  <si>
    <t>1. Indirect costs are costs an organization incurs for common or joint objectives that cannot be specifically identified with one organizational cost objective or project. 
2. Applicants may apply established indirect rates if they have been approved or negotiated with a Federal government agency, and a copy is included with this application.
3. If the applicant does not have a current Federally approved rate agreement they may elect to apply a rate limited to 10% of total direct costs.</t>
  </si>
  <si>
    <t>Rate Type</t>
  </si>
  <si>
    <t>Federal Rate?</t>
  </si>
  <si>
    <t>Base Description</t>
  </si>
  <si>
    <t>Base Total</t>
  </si>
  <si>
    <t>Fed Share</t>
  </si>
  <si>
    <t>EXAMPLE!!! Indirect Rate</t>
  </si>
  <si>
    <t>Yes</t>
  </si>
  <si>
    <t>Total Direct costs excluding equipment, tuition, and subgrants greater than $25,000</t>
  </si>
  <si>
    <t>EXAMPLE!!! Overhead Rate</t>
  </si>
  <si>
    <t>No</t>
  </si>
  <si>
    <t>Total Direct Costs</t>
  </si>
  <si>
    <r>
      <rPr>
        <b/>
        <sz val="12"/>
        <rFont val="Arial"/>
        <family val="2"/>
      </rPr>
      <t>Summary</t>
    </r>
    <r>
      <rPr>
        <b/>
        <sz val="14"/>
        <rFont val="Arial"/>
        <family val="2"/>
      </rPr>
      <t xml:space="preserve">
</t>
    </r>
    <r>
      <rPr>
        <b/>
        <sz val="11"/>
        <rFont val="Arial"/>
        <family val="2"/>
      </rPr>
      <t>Figures in this summary table are calculated from entries made in subsequent categories, only blank white cells require data entry.</t>
    </r>
  </si>
  <si>
    <t>Category</t>
  </si>
  <si>
    <t xml:space="preserve">Total Cost           </t>
  </si>
  <si>
    <t>Cost Match %</t>
  </si>
  <si>
    <t>i. Indirect Charges</t>
  </si>
  <si>
    <t>Total Costs</t>
  </si>
  <si>
    <t>SF424A Budget Information</t>
  </si>
  <si>
    <t>The below SF424A Budget is autopopulated from entries made on the Budget Justification Tab. No data entry is required here.</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</si>
  <si>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</si>
  <si>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</si>
  <si>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</si>
  <si>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</si>
  <si>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</si>
  <si>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</si>
  <si>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</si>
  <si>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</si>
  <si>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</si>
  <si>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</si>
  <si>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</si>
  <si>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</si>
  <si>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</si>
  <si>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</si>
  <si>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</si>
  <si>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</si>
  <si>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</si>
  <si>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</si>
  <si>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2.</t>
  </si>
  <si>
    <t>3.</t>
  </si>
  <si>
    <t>4.</t>
  </si>
  <si>
    <t>5.</t>
  </si>
  <si>
    <t>Totals</t>
  </si>
  <si>
    <t>Section B - Budget Categories</t>
  </si>
  <si>
    <t>6.</t>
  </si>
  <si>
    <t>Object Class Categories</t>
  </si>
  <si>
    <t>Grant Program, Function or Activity</t>
  </si>
  <si>
    <t>Total (5)</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</si>
  <si>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</si>
  <si>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</si>
  <si>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</si>
  <si>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</si>
  <si>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</si>
  <si>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</si>
  <si>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</si>
  <si>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</si>
  <si>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</si>
  <si>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</si>
  <si>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</si>
  <si>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</si>
  <si>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</si>
  <si>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</si>
  <si>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</si>
  <si>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Authorized for Local Reproduction</t>
  </si>
  <si>
    <t>Prescribed by OMB Circular A-102</t>
  </si>
  <si>
    <t>This tab is for federal use only, containing list information. DO NOT manipulate any information on this tab.</t>
  </si>
  <si>
    <t>SF424, 9. Type of Applicant List:</t>
  </si>
  <si>
    <t>A. State</t>
  </si>
  <si>
    <t>B. Municipal</t>
  </si>
  <si>
    <t>C. County</t>
  </si>
  <si>
    <t>D. Township</t>
  </si>
  <si>
    <t>E. Interstate</t>
  </si>
  <si>
    <t>F. Intermunicipal</t>
  </si>
  <si>
    <t>G. Special District</t>
  </si>
  <si>
    <t>H. Independent School District</t>
  </si>
  <si>
    <t>I. State Controlled Institution of Higher Education</t>
  </si>
  <si>
    <t>J. Private University</t>
  </si>
  <si>
    <t>K. Indian Tribe</t>
  </si>
  <si>
    <t>L. Individual</t>
  </si>
  <si>
    <t>M. Profit Organization</t>
  </si>
  <si>
    <t>N. Other (specify below)</t>
  </si>
  <si>
    <t>O. Not for Profit Organization</t>
  </si>
  <si>
    <t>(leave blank)</t>
  </si>
  <si>
    <t>Instructions and Summary, 1., Project Type List:</t>
  </si>
  <si>
    <t>A. Capital Project</t>
  </si>
  <si>
    <t>B. Documentation</t>
  </si>
  <si>
    <t>C. Oral History</t>
  </si>
  <si>
    <t>D. Preservation</t>
  </si>
  <si>
    <t>E. Interpretation &amp; Education</t>
  </si>
  <si>
    <t>F. Planning</t>
  </si>
  <si>
    <t>G. Real Property Acquisition</t>
  </si>
  <si>
    <t>Instructions and Summary, 2., Consent List:</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</si>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</sst>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1">
    <font>
      <sz val="10"/>
      <name val="Arial"/>
    </font>
    <font>
      <sz val="10"/>
      <name val="Arial"/>
      <family val="2"/>
    </font>
    <font>
      <b/>
      <sz val="10"/>
      <name val="Arial"/>
      <family val="2"/>
    </font>
    <font>
      <b/>
      <sz val="11"/>
      <name val="Arial"/>
      <family val="2"/>
    </font>
    <font>
      <sz val="10"/>
      <name val="Arial"/>
      <family val="2"/>
    </font>
    <font>
      <i/>
      <sz val="10"/>
      <name val="Arial"/>
      <family val="2"/>
    </font>
    <font>
      <sz val="11"/>
      <name val="Arial"/>
      <family val="2"/>
    </font>
    <font>
      <sz val="14"/>
      <name val="Arial"/>
      <family val="2"/>
    </font>
    <font>
      <b/>
      <sz val="10"/>
      <color indexed="8"/>
      <name val="Arial"/>
      <family val="2"/>
    </font>
    <font>
      <sz val="10"/>
      <name val="Arial Narrow"/>
      <family val="2"/>
    </font>
    <font>
      <sz val="9"/>
      <name val="Arial Narrow"/>
      <family val="2"/>
    </font>
    <font>
      <b/>
      <sz val="9"/>
      <name val="Arial Narrow"/>
      <family val="2"/>
    </font>
    <font>
      <sz val="11"/>
      <name val="Arial Narrow"/>
      <family val="2"/>
    </font>
    <font>
      <sz val="7"/>
      <name val="Courier"/>
      <family val="3"/>
    </font>
    <font>
      <b/>
      <sz val="14"/>
      <name val="Arial"/>
      <family val="2"/>
    </font>
    <font>
      <b/>
      <sz val="9"/>
      <name val="Arial"/>
      <family val="2"/>
    </font>
    <font>
      <sz val="11"/>
      <color theme="1"/>
      <name val="Calibri"/>
      <family val="2"/>
      <scheme val="minor"/>
    </font>
    <font>
      <sz val="11"/>
      <color rgb="FFFF0000"/>
      <name val="Arial"/>
      <family val="2"/>
    </font>
    <font>
      <b/>
      <sz val="11"/>
      <color rgb="FFFF0000"/>
      <name val="Arial"/>
      <family val="2"/>
    </font>
    <font>
      <sz val="10"/>
      <color theme="1" tint="0.499984740745262"/>
      <name val="Arial"/>
      <family val="2"/>
    </font>
    <font>
      <b/>
      <u/>
      <sz val="11"/>
      <name val="Arial"/>
      <family val="2"/>
    </font>
    <font>
      <sz val="6"/>
      <name val="Arial"/>
      <family val="2"/>
    </font>
    <font>
      <b/>
      <sz val="10"/>
      <name val="Arial Narrow"/>
      <family val="2"/>
    </font>
    <font>
      <b/>
      <sz val="10"/>
      <color theme="0"/>
      <name val="Arial"/>
      <family val="2"/>
    </font>
    <font>
      <b/>
      <sz val="14"/>
      <color theme="0"/>
      <name val="Arial"/>
      <family val="2"/>
    </font>
    <font>
      <b/>
      <sz val="8"/>
      <color theme="0"/>
      <name val="Arial"/>
      <family val="2"/>
    </font>
    <font>
      <b/>
      <sz val="12"/>
      <name val="Arial"/>
      <family val="2"/>
    </font>
    <font>
      <sz val="12"/>
      <name val="Arial"/>
      <family val="2"/>
    </font>
    <font>
      <sz val="11"/>
      <color indexed="10"/>
      <name val="Arial"/>
      <family val="2"/>
    </font>
    <font>
      <u/>
      <sz val="11"/>
      <name val="Arial"/>
      <family val="2"/>
    </font>
    <font>
      <sz val="10"/>
      <color rgb="FFFF000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rgb="FFFF0000"/>
        <bgColor indexed="64"/>
      </patternFill>
    </fill>
    <fill>
      <patternFill patternType="solid">
        <fgColor theme="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4" fillId="0" borderId="0"/>
    <xf numFmtId="0" fontId="16" fillId="0" borderId="0"/>
    <xf numFmtId="9" fontId="1" fillId="0" borderId="0" applyFont="0" applyFill="0" applyBorder="0" applyAlignment="0" applyProtection="0"/>
  </cellStyleXfs>
  <cellXfs count="505">
    <xf numFmtId="0" fontId="0" fillId="0" borderId="0" xfId="0"/>
    <xf numFmtId="0" fontId="7" fillId="0" borderId="0" xfId="0" applyFont="1" applyAlignment="1">
      <alignment vertical="center" wrapText="1"/>
    </xf>
    <xf numFmtId="0" fontId="2" fillId="0" borderId="0" xfId="0" applyFont="1" applyAlignment="1" applyProtection="1">
      <alignment vertical="top" wrapText="1"/>
    </xf>
    <xf numFmtId="0" fontId="4" fillId="0" borderId="0" xfId="0" applyFont="1" applyAlignment="1" applyProtection="1">
      <alignment vertical="top" wrapText="1"/>
    </xf>
    <xf numFmtId="0" fontId="5" fillId="0" borderId="0" xfId="0" applyFont="1" applyAlignment="1" applyProtection="1">
      <alignment vertical="top" wrapText="1"/>
    </xf>
    <xf numFmtId="0" fontId="4" fillId="0" borderId="0" xfId="0" applyFont="1" applyAlignment="1" applyProtection="1">
      <alignment vertical="top" wrapText="1"/>
      <protection locked="0"/>
    </xf>
    <xf numFmtId="0" fontId="2" fillId="0" borderId="0" xfId="0" applyFont="1" applyFill="1" applyAlignment="1" applyProtection="1">
      <alignment vertical="top" wrapText="1"/>
    </xf>
    <xf numFmtId="165" fontId="2" fillId="0" borderId="0" xfId="0" applyNumberFormat="1" applyFont="1" applyAlignment="1" applyProtection="1">
      <alignment horizontal="right" vertical="top" wrapText="1"/>
    </xf>
    <xf numFmtId="0" fontId="0" fillId="0" borderId="0" xfId="0" applyAlignment="1" applyProtection="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6" fillId="0" borderId="0" xfId="0" applyFont="1" applyBorder="1" applyAlignment="1">
      <alignment vertical="center" wrapText="1"/>
    </xf>
    <xf numFmtId="49" fontId="0" fillId="0" borderId="0" xfId="0" applyNumberFormat="1" applyAlignment="1" applyProtection="1">
      <alignment horizontal="left" vertical="center" wrapText="1"/>
    </xf>
    <xf numFmtId="0" fontId="2" fillId="0" borderId="0" xfId="0" applyFont="1" applyAlignment="1" applyProtection="1">
      <alignment horizontal="center" vertical="center" wrapText="1"/>
    </xf>
    <xf numFmtId="0" fontId="4" fillId="0" borderId="0" xfId="0" applyFont="1" applyAlignment="1" applyProtection="1">
      <alignment vertical="center" wrapText="1"/>
    </xf>
    <xf numFmtId="49" fontId="0" fillId="0" borderId="0" xfId="0" applyNumberFormat="1" applyAlignment="1">
      <alignment horizontal="left" vertical="center" wrapText="1"/>
    </xf>
    <xf numFmtId="0" fontId="0" fillId="0" borderId="0" xfId="0" applyAlignment="1">
      <alignment vertical="center" wrapText="1"/>
    </xf>
    <xf numFmtId="0" fontId="6" fillId="0" borderId="0" xfId="0" applyFont="1" applyAlignment="1">
      <alignment vertical="center" wrapText="1"/>
    </xf>
    <xf numFmtId="0" fontId="6" fillId="0" borderId="0" xfId="0" applyFont="1" applyBorder="1" applyAlignment="1" applyProtection="1">
      <alignment horizontal="left" vertical="center" wrapText="1"/>
      <protection locked="0"/>
    </xf>
    <xf numFmtId="0" fontId="3" fillId="0" borderId="0" xfId="0" applyFont="1" applyBorder="1" applyAlignment="1">
      <alignment horizontal="right" vertical="center" wrapText="1"/>
    </xf>
    <xf numFmtId="165" fontId="3" fillId="0" borderId="8" xfId="2" applyNumberFormat="1" applyFont="1" applyFill="1" applyBorder="1" applyAlignment="1" applyProtection="1">
      <alignment horizontal="right" vertical="center" wrapText="1"/>
    </xf>
    <xf numFmtId="0" fontId="10" fillId="0" borderId="0" xfId="0" applyFont="1" applyAlignment="1">
      <alignment vertical="center"/>
    </xf>
    <xf numFmtId="0" fontId="12" fillId="0" borderId="0" xfId="0" applyFont="1" applyAlignment="1">
      <alignment vertical="center"/>
    </xf>
    <xf numFmtId="0" fontId="10" fillId="0" borderId="0" xfId="0" applyFont="1" applyAlignment="1">
      <alignment horizontal="center" vertical="center"/>
    </xf>
    <xf numFmtId="0" fontId="0" fillId="0" borderId="0" xfId="0" applyAlignment="1">
      <alignment vertical="center"/>
    </xf>
    <xf numFmtId="165" fontId="12" fillId="2" borderId="3" xfId="0" applyNumberFormat="1" applyFont="1" applyFill="1" applyBorder="1" applyAlignment="1" applyProtection="1">
      <alignment horizontal="right" vertical="center"/>
      <protection locked="0"/>
    </xf>
    <xf numFmtId="165" fontId="12" fillId="0" borderId="3" xfId="0" applyNumberFormat="1" applyFont="1" applyFill="1" applyBorder="1" applyAlignment="1" applyProtection="1">
      <alignment horizontal="right" vertical="center"/>
      <protection locked="0"/>
    </xf>
    <xf numFmtId="0" fontId="1" fillId="0" borderId="0" xfId="0" applyFont="1"/>
    <xf numFmtId="0" fontId="1" fillId="0" borderId="0" xfId="0" applyFont="1" applyAlignment="1">
      <alignment vertical="center"/>
    </xf>
    <xf numFmtId="0" fontId="20" fillId="0" borderId="0" xfId="0" applyFont="1" applyAlignment="1"/>
    <xf numFmtId="0" fontId="19" fillId="0" borderId="0" xfId="0" applyFont="1" applyAlignment="1">
      <alignment vertical="center"/>
    </xf>
    <xf numFmtId="0" fontId="2" fillId="0" borderId="0" xfId="0" applyFont="1" applyFill="1" applyBorder="1" applyAlignment="1" applyProtection="1">
      <alignment horizontal="right" vertical="top" wrapText="1"/>
      <protection locked="0"/>
    </xf>
    <xf numFmtId="49" fontId="1" fillId="0" borderId="0" xfId="0" applyNumberFormat="1" applyFont="1" applyFill="1" applyBorder="1" applyAlignment="1">
      <alignment horizontal="left" vertical="center" wrapText="1"/>
    </xf>
    <xf numFmtId="165" fontId="2" fillId="0" borderId="0" xfId="0" applyNumberFormat="1" applyFont="1" applyFill="1" applyBorder="1" applyAlignment="1" applyProtection="1">
      <alignment horizontal="right" vertical="top" wrapText="1"/>
      <protection locked="0"/>
    </xf>
    <xf numFmtId="0" fontId="0" fillId="0" borderId="0" xfId="0" applyFill="1" applyAlignment="1">
      <alignment vertical="center" wrapText="1"/>
    </xf>
    <xf numFmtId="0" fontId="23" fillId="0" borderId="32" xfId="0" applyFont="1" applyFill="1" applyBorder="1" applyAlignment="1">
      <alignment horizontal="left" vertical="center"/>
    </xf>
    <xf numFmtId="0" fontId="23" fillId="0" borderId="42" xfId="0" applyFont="1" applyFill="1" applyBorder="1" applyAlignment="1">
      <alignment horizontal="left" vertical="center"/>
    </xf>
    <xf numFmtId="0" fontId="25" fillId="0" borderId="42" xfId="0" applyFont="1" applyFill="1" applyBorder="1" applyAlignment="1">
      <alignment horizontal="right" vertical="center"/>
    </xf>
    <xf numFmtId="0" fontId="25" fillId="0" borderId="31" xfId="0" applyFont="1" applyFill="1" applyBorder="1" applyAlignment="1">
      <alignment horizontal="right" vertical="center"/>
    </xf>
    <xf numFmtId="0" fontId="27" fillId="0" borderId="0" xfId="0" applyFont="1" applyAlignment="1">
      <alignment vertical="center" wrapText="1"/>
    </xf>
    <xf numFmtId="0" fontId="27" fillId="0" borderId="0" xfId="0" applyFont="1" applyAlignment="1" applyProtection="1">
      <alignment vertical="center" wrapText="1"/>
    </xf>
    <xf numFmtId="0" fontId="27" fillId="0" borderId="0" xfId="0" applyFont="1" applyBorder="1" applyAlignment="1">
      <alignment vertical="center" wrapText="1"/>
    </xf>
    <xf numFmtId="0" fontId="2" fillId="0" borderId="0" xfId="0" applyFont="1" applyBorder="1" applyAlignment="1">
      <alignment vertical="center" wrapText="1"/>
    </xf>
    <xf numFmtId="0" fontId="3" fillId="0" borderId="29" xfId="0" applyFont="1" applyFill="1" applyBorder="1" applyAlignment="1">
      <alignment horizontal="right" vertical="center" wrapText="1"/>
    </xf>
    <xf numFmtId="0" fontId="3" fillId="0" borderId="41" xfId="0" applyFont="1" applyFill="1" applyBorder="1" applyAlignment="1">
      <alignment vertical="center" wrapText="1"/>
    </xf>
    <xf numFmtId="0" fontId="3" fillId="0" borderId="42" xfId="0" applyFont="1" applyFill="1" applyBorder="1" applyAlignment="1">
      <alignment vertical="center" wrapText="1"/>
    </xf>
    <xf numFmtId="0" fontId="3" fillId="0" borderId="35" xfId="0" applyFont="1" applyFill="1" applyBorder="1" applyAlignment="1">
      <alignment horizontal="righ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6" fillId="0" borderId="31" xfId="0" applyFont="1" applyFill="1" applyBorder="1" applyAlignment="1">
      <alignment vertical="center" wrapText="1"/>
    </xf>
    <xf numFmtId="165" fontId="3" fillId="0" borderId="29" xfId="0" applyNumberFormat="1" applyFont="1" applyFill="1" applyBorder="1" applyAlignment="1" applyProtection="1">
      <alignment horizontal="center" vertical="center" wrapText="1"/>
    </xf>
    <xf numFmtId="6" fontId="17" fillId="0" borderId="29" xfId="2" applyNumberFormat="1" applyFont="1" applyFill="1" applyBorder="1" applyAlignment="1" applyProtection="1">
      <alignment horizontal="center" vertical="center" wrapText="1"/>
    </xf>
    <xf numFmtId="9" fontId="17" fillId="0" borderId="29" xfId="2" applyNumberFormat="1" applyFont="1" applyFill="1" applyBorder="1" applyAlignment="1" applyProtection="1">
      <alignment horizontal="center" vertical="center" wrapText="1"/>
    </xf>
    <xf numFmtId="165" fontId="18" fillId="0" borderId="29" xfId="2" applyNumberFormat="1" applyFont="1" applyFill="1" applyBorder="1" applyAlignment="1" applyProtection="1">
      <alignment horizontal="center" vertical="center" wrapText="1"/>
    </xf>
    <xf numFmtId="165" fontId="18" fillId="0" borderId="29" xfId="2" applyNumberFormat="1" applyFont="1" applyFill="1" applyBorder="1" applyAlignment="1" applyProtection="1">
      <alignment horizontal="right" vertical="center" wrapText="1"/>
    </xf>
    <xf numFmtId="165" fontId="3" fillId="0" borderId="8" xfId="2" applyNumberFormat="1" applyFont="1" applyFill="1" applyBorder="1" applyAlignment="1" applyProtection="1">
      <alignment horizontal="center" vertical="center" wrapText="1"/>
    </xf>
    <xf numFmtId="165" fontId="3" fillId="0" borderId="1" xfId="2" applyNumberFormat="1" applyFont="1" applyFill="1" applyBorder="1" applyAlignment="1" applyProtection="1">
      <alignment horizontal="center" vertical="center" wrapText="1"/>
    </xf>
    <xf numFmtId="165" fontId="3" fillId="0" borderId="43" xfId="2" applyNumberFormat="1" applyFont="1" applyFill="1" applyBorder="1" applyAlignment="1" applyProtection="1">
      <alignment horizontal="center" vertical="center" wrapText="1"/>
    </xf>
    <xf numFmtId="165" fontId="3" fillId="0" borderId="4" xfId="2" applyNumberFormat="1" applyFont="1" applyFill="1" applyBorder="1" applyAlignment="1" applyProtection="1">
      <alignment horizontal="right" vertical="center" wrapText="1"/>
    </xf>
    <xf numFmtId="49" fontId="3" fillId="0" borderId="35" xfId="2" applyNumberFormat="1" applyFont="1" applyFill="1" applyBorder="1" applyAlignment="1">
      <alignment horizontal="right" vertical="center" wrapText="1"/>
    </xf>
    <xf numFmtId="6" fontId="6" fillId="2" borderId="15" xfId="2" applyNumberFormat="1" applyFont="1" applyFill="1" applyBorder="1" applyAlignment="1" applyProtection="1">
      <alignment horizontal="left" vertical="center" wrapText="1"/>
    </xf>
    <xf numFmtId="3" fontId="6" fillId="2" borderId="8" xfId="2" applyNumberFormat="1" applyFont="1" applyFill="1" applyBorder="1" applyAlignment="1" applyProtection="1">
      <alignment horizontal="center" vertical="center" wrapText="1"/>
    </xf>
    <xf numFmtId="10" fontId="6" fillId="2" borderId="8" xfId="2" applyNumberFormat="1" applyFont="1" applyFill="1" applyBorder="1" applyAlignment="1" applyProtection="1">
      <alignment horizontal="center" vertical="center" wrapText="1"/>
    </xf>
    <xf numFmtId="6" fontId="6" fillId="2" borderId="2" xfId="2" applyNumberFormat="1" applyFont="1" applyFill="1" applyBorder="1" applyAlignment="1" applyProtection="1">
      <alignment horizontal="left" vertical="center" wrapText="1"/>
    </xf>
    <xf numFmtId="3" fontId="6" fillId="2" borderId="1" xfId="2" applyNumberFormat="1" applyFont="1" applyFill="1" applyBorder="1" applyAlignment="1" applyProtection="1">
      <alignment horizontal="center" vertical="center" wrapText="1"/>
    </xf>
    <xf numFmtId="10" fontId="6" fillId="2" borderId="1" xfId="2" applyNumberFormat="1" applyFont="1" applyFill="1" applyBorder="1" applyAlignment="1" applyProtection="1">
      <alignment horizontal="center" vertical="center" wrapText="1"/>
    </xf>
    <xf numFmtId="6" fontId="6" fillId="2" borderId="2" xfId="2" applyNumberFormat="1" applyFont="1" applyFill="1" applyBorder="1" applyAlignment="1" applyProtection="1">
      <alignment horizontal="center" vertical="center" wrapText="1"/>
    </xf>
    <xf numFmtId="6" fontId="6" fillId="2" borderId="37" xfId="2" applyNumberFormat="1" applyFont="1" applyFill="1" applyBorder="1" applyAlignment="1" applyProtection="1">
      <alignment horizontal="center" vertical="center" wrapText="1"/>
    </xf>
    <xf numFmtId="3" fontId="6" fillId="2" borderId="43" xfId="2" applyNumberFormat="1" applyFont="1" applyFill="1" applyBorder="1" applyAlignment="1" applyProtection="1">
      <alignment horizontal="center" vertical="center" wrapText="1"/>
    </xf>
    <xf numFmtId="10" fontId="6" fillId="2" borderId="43" xfId="2" applyNumberFormat="1" applyFont="1" applyFill="1" applyBorder="1" applyAlignment="1" applyProtection="1">
      <alignment horizontal="center" vertical="center" wrapText="1"/>
    </xf>
    <xf numFmtId="165" fontId="3" fillId="2" borderId="8" xfId="2" applyNumberFormat="1" applyFont="1" applyFill="1" applyBorder="1" applyAlignment="1" applyProtection="1">
      <alignment horizontal="right" vertical="center" wrapText="1"/>
    </xf>
    <xf numFmtId="165" fontId="3" fillId="2" borderId="1" xfId="2" applyNumberFormat="1" applyFont="1" applyFill="1" applyBorder="1" applyAlignment="1" applyProtection="1">
      <alignment horizontal="right" vertical="center" wrapText="1"/>
    </xf>
    <xf numFmtId="165" fontId="3" fillId="2" borderId="43" xfId="2" applyNumberFormat="1" applyFont="1" applyFill="1" applyBorder="1" applyAlignment="1" applyProtection="1">
      <alignment horizontal="right" vertical="center" wrapText="1"/>
    </xf>
    <xf numFmtId="0" fontId="3" fillId="0" borderId="35" xfId="0" applyFont="1" applyFill="1" applyBorder="1" applyAlignment="1" applyProtection="1">
      <alignment horizontal="center" vertical="center" wrapText="1"/>
    </xf>
    <xf numFmtId="164" fontId="3" fillId="0" borderId="29" xfId="0" applyNumberFormat="1" applyFont="1" applyFill="1" applyBorder="1" applyAlignment="1" applyProtection="1">
      <alignment horizontal="center" vertical="center" wrapText="1"/>
    </xf>
    <xf numFmtId="165" fontId="3" fillId="0" borderId="41" xfId="0" applyNumberFormat="1"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wrapText="1"/>
    </xf>
    <xf numFmtId="0" fontId="3" fillId="0" borderId="53" xfId="0" applyFont="1" applyFill="1" applyBorder="1" applyAlignment="1" applyProtection="1">
      <alignment horizontal="center" vertical="center" wrapText="1"/>
    </xf>
    <xf numFmtId="165" fontId="3" fillId="0" borderId="53" xfId="0" applyNumberFormat="1" applyFont="1" applyFill="1" applyBorder="1" applyAlignment="1" applyProtection="1">
      <alignment horizontal="center" vertical="center" wrapText="1"/>
    </xf>
    <xf numFmtId="0" fontId="9" fillId="0" borderId="11" xfId="0" applyFont="1" applyFill="1" applyBorder="1" applyAlignment="1" applyProtection="1">
      <alignment vertical="center"/>
      <protection locked="0"/>
    </xf>
    <xf numFmtId="0" fontId="22" fillId="0" borderId="8" xfId="0" applyFont="1" applyFill="1" applyBorder="1" applyAlignment="1" applyProtection="1">
      <alignment horizontal="right" vertical="center"/>
      <protection locked="0"/>
    </xf>
    <xf numFmtId="0" fontId="1" fillId="0" borderId="11" xfId="0" applyFont="1" applyFill="1" applyBorder="1" applyAlignment="1" applyProtection="1">
      <alignment horizontal="left" vertical="center"/>
      <protection locked="0"/>
    </xf>
    <xf numFmtId="0" fontId="21" fillId="0" borderId="54" xfId="0" applyFont="1" applyFill="1" applyBorder="1" applyAlignment="1">
      <alignment horizontal="right"/>
    </xf>
    <xf numFmtId="0" fontId="10" fillId="0" borderId="4" xfId="0" applyFont="1" applyFill="1" applyBorder="1" applyAlignment="1">
      <alignment horizontal="center" vertical="center"/>
    </xf>
    <xf numFmtId="0" fontId="10" fillId="0" borderId="17" xfId="0" applyFont="1" applyFill="1" applyBorder="1" applyAlignment="1">
      <alignment horizontal="center" vertical="center"/>
    </xf>
    <xf numFmtId="0" fontId="0" fillId="0" borderId="16" xfId="0" applyFill="1" applyBorder="1" applyAlignment="1">
      <alignment horizontal="center" vertical="center"/>
    </xf>
    <xf numFmtId="0" fontId="10" fillId="0" borderId="5" xfId="0" applyFont="1" applyFill="1" applyBorder="1" applyAlignment="1">
      <alignment horizontal="center" vertical="top"/>
    </xf>
    <xf numFmtId="0" fontId="10" fillId="0" borderId="4" xfId="0" applyFont="1" applyFill="1" applyBorder="1" applyAlignment="1">
      <alignment horizontal="center" vertical="top"/>
    </xf>
    <xf numFmtId="0" fontId="10" fillId="0" borderId="17" xfId="0" applyFont="1" applyFill="1" applyBorder="1" applyAlignment="1">
      <alignment horizontal="center" vertical="top"/>
    </xf>
    <xf numFmtId="2" fontId="10" fillId="0" borderId="18" xfId="0" applyNumberFormat="1" applyFont="1" applyFill="1" applyBorder="1" applyAlignment="1">
      <alignment horizontal="right" vertical="center"/>
    </xf>
    <xf numFmtId="0" fontId="12" fillId="0" borderId="6" xfId="0" applyFont="1" applyFill="1" applyBorder="1" applyAlignment="1" applyProtection="1">
      <alignment horizontal="left" vertical="center"/>
      <protection locked="0"/>
    </xf>
    <xf numFmtId="0" fontId="12" fillId="0" borderId="1" xfId="0" applyFont="1" applyFill="1" applyBorder="1" applyAlignment="1" applyProtection="1">
      <alignment horizontal="center" vertical="center"/>
      <protection locked="0"/>
    </xf>
    <xf numFmtId="165" fontId="12" fillId="0" borderId="1" xfId="0" applyNumberFormat="1" applyFont="1" applyFill="1" applyBorder="1" applyAlignment="1" applyProtection="1">
      <alignment horizontal="right" vertical="center"/>
      <protection locked="0"/>
    </xf>
    <xf numFmtId="165" fontId="12" fillId="0" borderId="19" xfId="0" applyNumberFormat="1" applyFont="1" applyFill="1" applyBorder="1" applyAlignment="1">
      <alignment horizontal="right" vertical="center"/>
    </xf>
    <xf numFmtId="2" fontId="10" fillId="0" borderId="20" xfId="0" applyNumberFormat="1" applyFont="1" applyFill="1" applyBorder="1" applyAlignment="1">
      <alignment horizontal="right" vertical="center"/>
    </xf>
    <xf numFmtId="0" fontId="12" fillId="0" borderId="7" xfId="0" applyFont="1" applyFill="1" applyBorder="1" applyAlignment="1" applyProtection="1">
      <alignment horizontal="left" vertical="center"/>
      <protection locked="0"/>
    </xf>
    <xf numFmtId="0" fontId="12" fillId="0" borderId="8" xfId="0" applyFont="1" applyFill="1" applyBorder="1" applyAlignment="1" applyProtection="1">
      <alignment horizontal="center" vertical="center"/>
      <protection locked="0"/>
    </xf>
    <xf numFmtId="165" fontId="12" fillId="0" borderId="8" xfId="0" applyNumberFormat="1" applyFont="1" applyFill="1" applyBorder="1" applyAlignment="1" applyProtection="1">
      <alignment horizontal="right" vertical="center"/>
      <protection locked="0"/>
    </xf>
    <xf numFmtId="165" fontId="12" fillId="0" borderId="21" xfId="0" applyNumberFormat="1" applyFont="1" applyFill="1" applyBorder="1" applyAlignment="1">
      <alignment horizontal="right" vertical="center"/>
    </xf>
    <xf numFmtId="2" fontId="10" fillId="0" borderId="45" xfId="0" applyNumberFormat="1" applyFont="1" applyFill="1" applyBorder="1" applyAlignment="1">
      <alignment horizontal="right" vertical="center"/>
    </xf>
    <xf numFmtId="0" fontId="10" fillId="0" borderId="52" xfId="0" applyFont="1" applyFill="1" applyBorder="1" applyAlignment="1">
      <alignment horizontal="center" vertical="center"/>
    </xf>
    <xf numFmtId="0" fontId="12" fillId="0" borderId="53" xfId="0" applyFont="1" applyFill="1" applyBorder="1" applyAlignment="1">
      <alignment horizontal="center" vertical="center"/>
    </xf>
    <xf numFmtId="165" fontId="12" fillId="0" borderId="53" xfId="0" applyNumberFormat="1" applyFont="1" applyFill="1" applyBorder="1" applyAlignment="1">
      <alignment horizontal="right" vertical="center"/>
    </xf>
    <xf numFmtId="165" fontId="12" fillId="0" borderId="46" xfId="0" applyNumberFormat="1" applyFont="1" applyFill="1" applyBorder="1" applyAlignment="1">
      <alignment horizontal="right" vertical="center"/>
    </xf>
    <xf numFmtId="49" fontId="10" fillId="0" borderId="3" xfId="0" applyNumberFormat="1" applyFont="1" applyFill="1" applyBorder="1" applyAlignment="1" applyProtection="1">
      <alignment horizontal="left" vertical="center"/>
      <protection locked="0"/>
    </xf>
    <xf numFmtId="49" fontId="10" fillId="0" borderId="3" xfId="0" applyNumberFormat="1" applyFont="1" applyFill="1" applyBorder="1" applyAlignment="1" applyProtection="1">
      <alignment horizontal="center" vertical="center"/>
      <protection locked="0"/>
    </xf>
    <xf numFmtId="0" fontId="10" fillId="0" borderId="16" xfId="0" applyFont="1" applyFill="1" applyBorder="1" applyAlignment="1">
      <alignment vertical="center"/>
    </xf>
    <xf numFmtId="165" fontId="12" fillId="0" borderId="9" xfId="0" applyNumberFormat="1" applyFont="1" applyFill="1" applyBorder="1" applyAlignment="1" applyProtection="1">
      <alignment horizontal="right" vertical="center"/>
      <protection locked="0"/>
    </xf>
    <xf numFmtId="165" fontId="12" fillId="0" borderId="22" xfId="0" applyNumberFormat="1" applyFont="1" applyFill="1" applyBorder="1" applyAlignment="1">
      <alignment horizontal="right" vertical="center"/>
    </xf>
    <xf numFmtId="165" fontId="12" fillId="0" borderId="23" xfId="0" applyNumberFormat="1" applyFont="1" applyFill="1" applyBorder="1" applyAlignment="1">
      <alignment horizontal="right" vertical="center"/>
    </xf>
    <xf numFmtId="165" fontId="12" fillId="0" borderId="9" xfId="0" applyNumberFormat="1" applyFont="1" applyFill="1" applyBorder="1" applyAlignment="1">
      <alignment horizontal="right" vertical="center"/>
    </xf>
    <xf numFmtId="165" fontId="12" fillId="0" borderId="24" xfId="0" applyNumberFormat="1" applyFont="1" applyFill="1" applyBorder="1" applyAlignment="1">
      <alignment horizontal="right" vertical="center"/>
    </xf>
    <xf numFmtId="49" fontId="10" fillId="0" borderId="18" xfId="0" applyNumberFormat="1" applyFont="1" applyFill="1" applyBorder="1" applyAlignment="1">
      <alignment vertical="center"/>
    </xf>
    <xf numFmtId="0" fontId="11" fillId="0" borderId="17" xfId="0" applyFont="1" applyFill="1" applyBorder="1" applyAlignment="1">
      <alignment horizontal="right" vertical="center" wrapText="1"/>
    </xf>
    <xf numFmtId="0" fontId="13" fillId="0" borderId="27" xfId="0" applyFont="1" applyFill="1" applyBorder="1" applyAlignment="1">
      <alignment vertical="center"/>
    </xf>
    <xf numFmtId="49" fontId="3" fillId="0" borderId="35" xfId="2" applyNumberFormat="1" applyFont="1" applyFill="1" applyBorder="1" applyAlignment="1" applyProtection="1">
      <alignment horizontal="center" vertical="center" wrapText="1"/>
    </xf>
    <xf numFmtId="49" fontId="3" fillId="0" borderId="29" xfId="2" applyNumberFormat="1" applyFont="1" applyFill="1" applyBorder="1" applyAlignment="1" applyProtection="1">
      <alignment horizontal="center" vertical="center" wrapText="1"/>
    </xf>
    <xf numFmtId="0" fontId="17" fillId="0" borderId="35" xfId="0" applyFont="1" applyFill="1" applyBorder="1" applyAlignment="1" applyProtection="1">
      <alignment horizontal="left" vertical="center" wrapText="1"/>
    </xf>
    <xf numFmtId="0" fontId="17" fillId="0" borderId="29" xfId="0" applyFont="1" applyFill="1" applyBorder="1" applyAlignment="1" applyProtection="1">
      <alignment horizontal="right" vertical="center" wrapText="1"/>
    </xf>
    <xf numFmtId="164" fontId="17" fillId="0" borderId="29" xfId="0" applyNumberFormat="1" applyFont="1" applyFill="1" applyBorder="1" applyAlignment="1" applyProtection="1">
      <alignment horizontal="right" vertical="center" wrapText="1"/>
    </xf>
    <xf numFmtId="165" fontId="18" fillId="0" borderId="29" xfId="0" applyNumberFormat="1" applyFont="1" applyFill="1" applyBorder="1" applyAlignment="1" applyProtection="1">
      <alignment horizontal="right" vertical="center" wrapText="1"/>
    </xf>
    <xf numFmtId="0" fontId="6" fillId="2" borderId="15" xfId="0" applyFont="1" applyFill="1" applyBorder="1" applyAlignment="1" applyProtection="1">
      <alignment vertical="center"/>
      <protection locked="0"/>
    </xf>
    <xf numFmtId="0" fontId="6" fillId="2" borderId="8" xfId="0" applyFont="1" applyFill="1" applyBorder="1" applyAlignment="1" applyProtection="1">
      <alignment horizontal="right" vertical="center" wrapText="1"/>
      <protection locked="0"/>
    </xf>
    <xf numFmtId="44" fontId="6" fillId="2" borderId="8" xfId="1" applyFont="1" applyFill="1" applyBorder="1" applyAlignment="1" applyProtection="1">
      <alignment horizontal="right" vertical="center" wrapText="1"/>
      <protection locked="0"/>
    </xf>
    <xf numFmtId="165" fontId="3" fillId="0" borderId="8" xfId="0" applyNumberFormat="1" applyFont="1" applyFill="1" applyBorder="1" applyAlignment="1" applyProtection="1">
      <alignment horizontal="right" vertical="center" wrapText="1"/>
      <protection locked="0"/>
    </xf>
    <xf numFmtId="165" fontId="3" fillId="2" borderId="8" xfId="0" applyNumberFormat="1" applyFont="1" applyFill="1" applyBorder="1" applyAlignment="1" applyProtection="1">
      <alignment horizontal="right" vertical="center" wrapText="1"/>
      <protection locked="0"/>
    </xf>
    <xf numFmtId="0" fontId="6" fillId="2" borderId="2" xfId="0" applyFont="1" applyFill="1" applyBorder="1" applyAlignment="1" applyProtection="1">
      <alignment vertical="center"/>
      <protection locked="0"/>
    </xf>
    <xf numFmtId="0" fontId="6" fillId="2" borderId="1" xfId="0" applyFont="1" applyFill="1" applyBorder="1" applyAlignment="1" applyProtection="1">
      <alignment horizontal="right" vertical="center" wrapText="1"/>
      <protection locked="0"/>
    </xf>
    <xf numFmtId="44" fontId="6" fillId="2" borderId="1" xfId="1" applyFont="1" applyFill="1" applyBorder="1" applyAlignment="1" applyProtection="1">
      <alignment horizontal="right" vertical="center" wrapText="1"/>
      <protection locked="0"/>
    </xf>
    <xf numFmtId="165" fontId="3" fillId="2" borderId="1" xfId="0" applyNumberFormat="1" applyFont="1" applyFill="1" applyBorder="1" applyAlignment="1" applyProtection="1">
      <alignment horizontal="right" vertical="center" wrapText="1"/>
      <protection locked="0"/>
    </xf>
    <xf numFmtId="0" fontId="6" fillId="2" borderId="2" xfId="0" applyFont="1" applyFill="1" applyBorder="1" applyAlignment="1" applyProtection="1">
      <alignment vertical="center" wrapText="1"/>
      <protection locked="0"/>
    </xf>
    <xf numFmtId="0" fontId="6" fillId="2" borderId="37" xfId="0" applyFont="1" applyFill="1" applyBorder="1" applyAlignment="1" applyProtection="1">
      <alignment vertical="center" wrapText="1"/>
      <protection locked="0"/>
    </xf>
    <xf numFmtId="0" fontId="6" fillId="2" borderId="43" xfId="0" applyFont="1" applyFill="1" applyBorder="1" applyAlignment="1" applyProtection="1">
      <alignment horizontal="right" vertical="center" wrapText="1"/>
      <protection locked="0"/>
    </xf>
    <xf numFmtId="44" fontId="6" fillId="2" borderId="43" xfId="1" applyFont="1" applyFill="1" applyBorder="1" applyAlignment="1" applyProtection="1">
      <alignment horizontal="right" vertical="center" wrapText="1"/>
      <protection locked="0"/>
    </xf>
    <xf numFmtId="165" fontId="3" fillId="0" borderId="4" xfId="0" applyNumberFormat="1" applyFont="1" applyFill="1" applyBorder="1" applyAlignment="1" applyProtection="1">
      <alignment horizontal="right" vertical="center" wrapText="1"/>
      <protection locked="0"/>
    </xf>
    <xf numFmtId="165" fontId="3" fillId="2" borderId="43" xfId="0" applyNumberFormat="1" applyFont="1" applyFill="1" applyBorder="1" applyAlignment="1" applyProtection="1">
      <alignment horizontal="right" vertical="center" wrapText="1"/>
      <protection locked="0"/>
    </xf>
    <xf numFmtId="0" fontId="3" fillId="0" borderId="35" xfId="0" applyFont="1" applyFill="1" applyBorder="1" applyAlignment="1" applyProtection="1">
      <alignment horizontal="right" vertical="center" wrapText="1"/>
      <protection locked="0"/>
    </xf>
    <xf numFmtId="0" fontId="3" fillId="0" borderId="29" xfId="0" applyFont="1" applyFill="1" applyBorder="1" applyAlignment="1" applyProtection="1">
      <alignment horizontal="right" vertical="center" wrapText="1"/>
      <protection locked="0"/>
    </xf>
    <xf numFmtId="165" fontId="3" fillId="0" borderId="29" xfId="0" applyNumberFormat="1" applyFont="1" applyFill="1" applyBorder="1" applyAlignment="1" applyProtection="1">
      <alignment horizontal="right" vertical="center" wrapText="1"/>
      <protection locked="0"/>
    </xf>
    <xf numFmtId="9" fontId="17" fillId="0" borderId="35" xfId="2" applyNumberFormat="1" applyFont="1" applyFill="1" applyBorder="1" applyAlignment="1" applyProtection="1">
      <alignment horizontal="left" vertical="center" wrapText="1"/>
    </xf>
    <xf numFmtId="165" fontId="3" fillId="0" borderId="29" xfId="2" applyNumberFormat="1" applyFont="1" applyFill="1" applyBorder="1" applyAlignment="1">
      <alignment horizontal="center" vertical="center" wrapText="1"/>
    </xf>
    <xf numFmtId="9" fontId="3" fillId="0" borderId="29" xfId="2" applyNumberFormat="1" applyFont="1" applyFill="1" applyBorder="1" applyAlignment="1">
      <alignment horizontal="center" vertical="center" wrapText="1"/>
    </xf>
    <xf numFmtId="165" fontId="3" fillId="0" borderId="29" xfId="2" applyNumberFormat="1" applyFont="1" applyFill="1" applyBorder="1" applyAlignment="1">
      <alignment horizontal="right" vertical="center" wrapText="1"/>
    </xf>
    <xf numFmtId="164" fontId="3" fillId="0" borderId="35" xfId="0" applyNumberFormat="1" applyFont="1" applyFill="1" applyBorder="1" applyAlignment="1" applyProtection="1">
      <alignment horizontal="center" vertical="center" wrapText="1"/>
    </xf>
    <xf numFmtId="167" fontId="3" fillId="0" borderId="29" xfId="1" applyNumberFormat="1" applyFont="1" applyFill="1" applyBorder="1" applyAlignment="1" applyProtection="1">
      <alignment horizontal="center" vertical="center" wrapText="1"/>
    </xf>
    <xf numFmtId="164" fontId="17" fillId="0" borderId="35" xfId="0" applyNumberFormat="1" applyFont="1" applyFill="1" applyBorder="1" applyAlignment="1" applyProtection="1">
      <alignment horizontal="left" vertical="top" wrapText="1"/>
    </xf>
    <xf numFmtId="1" fontId="17" fillId="0" borderId="29" xfId="0" applyNumberFormat="1" applyFont="1" applyFill="1" applyBorder="1" applyAlignment="1" applyProtection="1">
      <alignment horizontal="right" vertical="top" wrapText="1"/>
    </xf>
    <xf numFmtId="165" fontId="17" fillId="0" borderId="29" xfId="1" applyNumberFormat="1" applyFont="1" applyFill="1" applyBorder="1" applyAlignment="1" applyProtection="1">
      <alignment horizontal="right" vertical="top" wrapText="1"/>
    </xf>
    <xf numFmtId="165" fontId="18" fillId="0" borderId="29" xfId="0" applyNumberFormat="1" applyFont="1" applyFill="1" applyBorder="1" applyAlignment="1" applyProtection="1">
      <alignment horizontal="right" vertical="top" wrapText="1"/>
    </xf>
    <xf numFmtId="164" fontId="6" fillId="2" borderId="15" xfId="0" applyNumberFormat="1" applyFont="1" applyFill="1" applyBorder="1" applyAlignment="1" applyProtection="1">
      <alignment horizontal="left" vertical="top" wrapText="1"/>
      <protection locked="0"/>
    </xf>
    <xf numFmtId="164" fontId="6" fillId="2" borderId="8" xfId="0" applyNumberFormat="1" applyFont="1" applyFill="1" applyBorder="1" applyAlignment="1" applyProtection="1">
      <alignment horizontal="left" vertical="top" wrapText="1"/>
      <protection locked="0"/>
    </xf>
    <xf numFmtId="1" fontId="6" fillId="2" borderId="8" xfId="0" applyNumberFormat="1" applyFont="1" applyFill="1" applyBorder="1" applyAlignment="1" applyProtection="1">
      <alignment horizontal="right" vertical="top" wrapText="1"/>
      <protection locked="0"/>
    </xf>
    <xf numFmtId="165" fontId="6" fillId="2" borderId="8" xfId="1" applyNumberFormat="1" applyFont="1" applyFill="1" applyBorder="1" applyAlignment="1" applyProtection="1">
      <alignment horizontal="right" vertical="top" wrapText="1"/>
      <protection locked="0"/>
    </xf>
    <xf numFmtId="165" fontId="3" fillId="0" borderId="8" xfId="0" applyNumberFormat="1" applyFont="1" applyFill="1" applyBorder="1" applyAlignment="1" applyProtection="1">
      <alignment horizontal="right" vertical="top" wrapText="1"/>
      <protection locked="0"/>
    </xf>
    <xf numFmtId="165" fontId="3" fillId="0" borderId="12" xfId="0" applyNumberFormat="1" applyFont="1" applyFill="1" applyBorder="1" applyAlignment="1" applyProtection="1">
      <alignment horizontal="right" vertical="top" wrapText="1"/>
      <protection locked="0"/>
    </xf>
    <xf numFmtId="165" fontId="3" fillId="2" borderId="12" xfId="0" applyNumberFormat="1" applyFont="1" applyFill="1" applyBorder="1" applyAlignment="1" applyProtection="1">
      <alignment horizontal="right" vertical="top" wrapText="1"/>
      <protection locked="0"/>
    </xf>
    <xf numFmtId="164" fontId="6" fillId="2" borderId="2" xfId="0" applyNumberFormat="1" applyFont="1" applyFill="1" applyBorder="1" applyAlignment="1" applyProtection="1">
      <alignment horizontal="left" vertical="top" wrapText="1"/>
      <protection locked="0"/>
    </xf>
    <xf numFmtId="164" fontId="6" fillId="2" borderId="1" xfId="0" applyNumberFormat="1" applyFont="1" applyFill="1" applyBorder="1" applyAlignment="1" applyProtection="1">
      <alignment horizontal="left" vertical="top" wrapText="1"/>
      <protection locked="0"/>
    </xf>
    <xf numFmtId="1" fontId="6" fillId="2" borderId="1" xfId="0" applyNumberFormat="1" applyFont="1" applyFill="1" applyBorder="1" applyAlignment="1" applyProtection="1">
      <alignment horizontal="right" vertical="top" wrapText="1"/>
      <protection locked="0"/>
    </xf>
    <xf numFmtId="165" fontId="6" fillId="2" borderId="1" xfId="1" applyNumberFormat="1" applyFont="1" applyFill="1" applyBorder="1" applyAlignment="1" applyProtection="1">
      <alignment horizontal="right" vertical="top" wrapText="1"/>
      <protection locked="0"/>
    </xf>
    <xf numFmtId="164" fontId="6" fillId="2" borderId="37" xfId="0" applyNumberFormat="1" applyFont="1" applyFill="1" applyBorder="1" applyAlignment="1" applyProtection="1">
      <alignment horizontal="left" vertical="top" wrapText="1"/>
      <protection locked="0"/>
    </xf>
    <xf numFmtId="164" fontId="6" fillId="2" borderId="43" xfId="0" applyNumberFormat="1" applyFont="1" applyFill="1" applyBorder="1" applyAlignment="1" applyProtection="1">
      <alignment horizontal="left" vertical="top" wrapText="1"/>
      <protection locked="0"/>
    </xf>
    <xf numFmtId="1" fontId="6" fillId="2" borderId="43" xfId="0" applyNumberFormat="1" applyFont="1" applyFill="1" applyBorder="1" applyAlignment="1" applyProtection="1">
      <alignment horizontal="right" vertical="top" wrapText="1"/>
      <protection locked="0"/>
    </xf>
    <xf numFmtId="165" fontId="6" fillId="2" borderId="43" xfId="1" applyNumberFormat="1" applyFont="1" applyFill="1" applyBorder="1" applyAlignment="1" applyProtection="1">
      <alignment horizontal="right" vertical="top" wrapText="1"/>
      <protection locked="0"/>
    </xf>
    <xf numFmtId="165" fontId="3" fillId="0" borderId="4" xfId="0" applyNumberFormat="1" applyFont="1" applyFill="1" applyBorder="1" applyAlignment="1" applyProtection="1">
      <alignment horizontal="right" vertical="top" wrapText="1"/>
      <protection locked="0"/>
    </xf>
    <xf numFmtId="165" fontId="3" fillId="2" borderId="9" xfId="0" applyNumberFormat="1" applyFont="1" applyFill="1" applyBorder="1" applyAlignment="1" applyProtection="1">
      <alignment horizontal="right" vertical="top" wrapText="1"/>
      <protection locked="0"/>
    </xf>
    <xf numFmtId="164" fontId="3" fillId="0" borderId="35" xfId="0" applyNumberFormat="1" applyFont="1" applyFill="1" applyBorder="1" applyAlignment="1" applyProtection="1">
      <alignment horizontal="right" vertical="top" wrapText="1"/>
      <protection locked="0"/>
    </xf>
    <xf numFmtId="164" fontId="6" fillId="0" borderId="29" xfId="0" applyNumberFormat="1" applyFont="1" applyFill="1" applyBorder="1" applyAlignment="1" applyProtection="1">
      <alignment horizontal="center" vertical="top" wrapText="1"/>
      <protection locked="0"/>
    </xf>
    <xf numFmtId="1" fontId="6" fillId="0" borderId="29" xfId="0" applyNumberFormat="1" applyFont="1" applyFill="1" applyBorder="1" applyAlignment="1" applyProtection="1">
      <alignment horizontal="right" vertical="top" wrapText="1"/>
      <protection locked="0"/>
    </xf>
    <xf numFmtId="165" fontId="6" fillId="0" borderId="29" xfId="1" applyNumberFormat="1" applyFont="1" applyFill="1" applyBorder="1" applyAlignment="1" applyProtection="1">
      <alignment horizontal="right" vertical="top" wrapText="1"/>
      <protection locked="0"/>
    </xf>
    <xf numFmtId="165" fontId="3" fillId="0" borderId="29" xfId="0" applyNumberFormat="1" applyFont="1" applyFill="1" applyBorder="1" applyAlignment="1" applyProtection="1">
      <alignment horizontal="right" vertical="top" wrapText="1"/>
      <protection locked="0"/>
    </xf>
    <xf numFmtId="0" fontId="17" fillId="0" borderId="35" xfId="0" applyFont="1" applyFill="1" applyBorder="1" applyAlignment="1" applyProtection="1">
      <alignment horizontal="left" vertical="top" wrapText="1"/>
    </xf>
    <xf numFmtId="0" fontId="17" fillId="0" borderId="29" xfId="0" applyFont="1" applyFill="1" applyBorder="1" applyAlignment="1" applyProtection="1">
      <alignment horizontal="center" vertical="top" wrapText="1"/>
    </xf>
    <xf numFmtId="165" fontId="17" fillId="0" borderId="29" xfId="0" applyNumberFormat="1" applyFont="1" applyFill="1" applyBorder="1" applyAlignment="1" applyProtection="1">
      <alignment horizontal="right" vertical="top" wrapText="1"/>
    </xf>
    <xf numFmtId="165" fontId="18" fillId="0" borderId="41" xfId="0" applyNumberFormat="1" applyFont="1" applyFill="1" applyBorder="1" applyAlignment="1" applyProtection="1">
      <alignment horizontal="right" vertical="top" wrapText="1"/>
    </xf>
    <xf numFmtId="0" fontId="6" fillId="2" borderId="15" xfId="0" applyFont="1" applyFill="1" applyBorder="1" applyAlignment="1" applyProtection="1">
      <alignment horizontal="left" vertical="top" wrapText="1"/>
      <protection locked="0"/>
    </xf>
    <xf numFmtId="0" fontId="6" fillId="2" borderId="8" xfId="0" applyFont="1" applyFill="1" applyBorder="1" applyAlignment="1" applyProtection="1">
      <alignment horizontal="center" vertical="top" wrapText="1"/>
      <protection locked="0"/>
    </xf>
    <xf numFmtId="165" fontId="6" fillId="2" borderId="8" xfId="0" applyNumberFormat="1" applyFont="1" applyFill="1" applyBorder="1" applyAlignment="1" applyProtection="1">
      <alignment horizontal="right" vertical="top" wrapText="1"/>
      <protection locked="0"/>
    </xf>
    <xf numFmtId="0" fontId="6" fillId="2" borderId="2" xfId="0" applyFont="1" applyFill="1" applyBorder="1" applyAlignment="1" applyProtection="1">
      <alignment horizontal="left" vertical="top" wrapText="1"/>
      <protection locked="0"/>
    </xf>
    <xf numFmtId="0" fontId="6" fillId="2" borderId="1" xfId="0" applyFont="1" applyFill="1" applyBorder="1" applyAlignment="1" applyProtection="1">
      <alignment horizontal="center" vertical="top" wrapText="1"/>
      <protection locked="0"/>
    </xf>
    <xf numFmtId="165" fontId="6" fillId="2" borderId="1" xfId="0" applyNumberFormat="1" applyFont="1" applyFill="1" applyBorder="1" applyAlignment="1" applyProtection="1">
      <alignment horizontal="right" vertical="top" wrapText="1"/>
      <protection locked="0"/>
    </xf>
    <xf numFmtId="165" fontId="3" fillId="0" borderId="1" xfId="0" applyNumberFormat="1" applyFont="1" applyFill="1" applyBorder="1" applyAlignment="1" applyProtection="1">
      <alignment horizontal="right" vertical="top" wrapText="1"/>
      <protection locked="0"/>
    </xf>
    <xf numFmtId="0" fontId="6" fillId="2" borderId="37" xfId="0" applyFont="1" applyFill="1" applyBorder="1" applyAlignment="1" applyProtection="1">
      <alignment horizontal="left" vertical="top" wrapText="1"/>
      <protection locked="0"/>
    </xf>
    <xf numFmtId="0" fontId="6" fillId="2" borderId="43" xfId="0" applyFont="1" applyFill="1" applyBorder="1" applyAlignment="1" applyProtection="1">
      <alignment horizontal="center" vertical="top" wrapText="1"/>
      <protection locked="0"/>
    </xf>
    <xf numFmtId="165" fontId="6" fillId="2" borderId="43" xfId="0" applyNumberFormat="1" applyFont="1" applyFill="1" applyBorder="1" applyAlignment="1" applyProtection="1">
      <alignment horizontal="right" vertical="top" wrapText="1"/>
      <protection locked="0"/>
    </xf>
    <xf numFmtId="165" fontId="3" fillId="0" borderId="43" xfId="0" applyNumberFormat="1" applyFont="1" applyFill="1" applyBorder="1" applyAlignment="1" applyProtection="1">
      <alignment horizontal="right" vertical="top" wrapText="1"/>
      <protection locked="0"/>
    </xf>
    <xf numFmtId="165" fontId="3" fillId="0" borderId="9" xfId="0" applyNumberFormat="1" applyFont="1" applyFill="1" applyBorder="1" applyAlignment="1" applyProtection="1">
      <alignment horizontal="right" vertical="top" wrapText="1"/>
      <protection locked="0"/>
    </xf>
    <xf numFmtId="0" fontId="3" fillId="0" borderId="35" xfId="0" applyFont="1" applyFill="1" applyBorder="1" applyAlignment="1" applyProtection="1">
      <alignment horizontal="right" vertical="top" wrapText="1"/>
      <protection locked="0"/>
    </xf>
    <xf numFmtId="0" fontId="6" fillId="0" borderId="29" xfId="0" applyFont="1" applyFill="1" applyBorder="1" applyAlignment="1" applyProtection="1">
      <alignment horizontal="center" vertical="top" wrapText="1"/>
      <protection locked="0"/>
    </xf>
    <xf numFmtId="165" fontId="6" fillId="0" borderId="29" xfId="0" applyNumberFormat="1" applyFont="1" applyFill="1" applyBorder="1" applyAlignment="1" applyProtection="1">
      <alignment horizontal="right" vertical="top" wrapText="1"/>
      <protection locked="0"/>
    </xf>
    <xf numFmtId="164" fontId="17" fillId="0" borderId="29" xfId="0" applyNumberFormat="1" applyFont="1" applyFill="1" applyBorder="1" applyAlignment="1" applyProtection="1">
      <alignment horizontal="right" vertical="top" wrapText="1"/>
    </xf>
    <xf numFmtId="164" fontId="6" fillId="0" borderId="29" xfId="0" applyNumberFormat="1" applyFont="1" applyFill="1" applyBorder="1" applyAlignment="1" applyProtection="1">
      <alignment horizontal="right" vertical="top" wrapText="1"/>
      <protection locked="0"/>
    </xf>
    <xf numFmtId="0" fontId="3" fillId="0" borderId="35" xfId="0" applyFont="1" applyFill="1" applyBorder="1" applyAlignment="1" applyProtection="1">
      <alignment horizontal="left" vertical="top" wrapText="1"/>
      <protection locked="0"/>
    </xf>
    <xf numFmtId="165" fontId="3" fillId="0" borderId="41" xfId="0" applyNumberFormat="1" applyFont="1" applyFill="1" applyBorder="1" applyAlignment="1" applyProtection="1">
      <alignment horizontal="right" vertical="top" wrapText="1"/>
      <protection locked="0"/>
    </xf>
    <xf numFmtId="0" fontId="6" fillId="0" borderId="32" xfId="0" applyFont="1" applyFill="1" applyBorder="1" applyAlignment="1" applyProtection="1">
      <alignment vertical="top" wrapText="1"/>
    </xf>
    <xf numFmtId="165" fontId="3" fillId="0" borderId="42" xfId="0" applyNumberFormat="1" applyFont="1" applyFill="1" applyBorder="1" applyAlignment="1" applyProtection="1">
      <alignment vertical="top" wrapText="1"/>
    </xf>
    <xf numFmtId="165" fontId="3" fillId="0" borderId="29" xfId="0" applyNumberFormat="1" applyFont="1" applyFill="1" applyBorder="1" applyAlignment="1" applyProtection="1">
      <alignment vertical="top" wrapText="1"/>
    </xf>
    <xf numFmtId="165" fontId="18" fillId="0" borderId="33" xfId="0" applyNumberFormat="1" applyFont="1" applyFill="1" applyBorder="1" applyAlignment="1" applyProtection="1">
      <alignment horizontal="right" vertical="top" wrapText="1"/>
    </xf>
    <xf numFmtId="165" fontId="3" fillId="2" borderId="8" xfId="0" applyNumberFormat="1" applyFont="1" applyFill="1" applyBorder="1" applyAlignment="1" applyProtection="1">
      <alignment horizontal="right" vertical="top" wrapText="1"/>
      <protection locked="0"/>
    </xf>
    <xf numFmtId="165" fontId="3" fillId="0" borderId="7" xfId="0" applyNumberFormat="1" applyFont="1" applyFill="1" applyBorder="1" applyAlignment="1" applyProtection="1">
      <alignment horizontal="right" vertical="top" wrapText="1"/>
      <protection locked="0"/>
    </xf>
    <xf numFmtId="165" fontId="3" fillId="2" borderId="7" xfId="0" applyNumberFormat="1" applyFont="1" applyFill="1" applyBorder="1" applyAlignment="1" applyProtection="1">
      <alignment horizontal="right" vertical="top" wrapText="1"/>
      <protection locked="0"/>
    </xf>
    <xf numFmtId="165" fontId="3" fillId="2" borderId="4" xfId="0" applyNumberFormat="1" applyFont="1" applyFill="1" applyBorder="1" applyAlignment="1" applyProtection="1">
      <alignment horizontal="right" vertical="top" wrapText="1"/>
      <protection locked="0"/>
    </xf>
    <xf numFmtId="165" fontId="3" fillId="0" borderId="5" xfId="0" applyNumberFormat="1" applyFont="1" applyFill="1" applyBorder="1" applyAlignment="1" applyProtection="1">
      <alignment horizontal="right" vertical="top" wrapText="1"/>
      <protection locked="0"/>
    </xf>
    <xf numFmtId="165" fontId="3" fillId="2" borderId="5" xfId="0" applyNumberFormat="1" applyFont="1" applyFill="1" applyBorder="1" applyAlignment="1" applyProtection="1">
      <alignment horizontal="right" vertical="top" wrapText="1"/>
      <protection locked="0"/>
    </xf>
    <xf numFmtId="165" fontId="3" fillId="0" borderId="33" xfId="0" applyNumberFormat="1" applyFont="1" applyFill="1" applyBorder="1" applyAlignment="1" applyProtection="1">
      <alignment horizontal="right" vertical="top" wrapText="1"/>
      <protection locked="0"/>
    </xf>
    <xf numFmtId="0" fontId="6" fillId="2" borderId="15" xfId="0" applyFont="1" applyFill="1" applyBorder="1" applyAlignment="1" applyProtection="1">
      <alignment vertical="top" wrapText="1"/>
      <protection locked="0"/>
    </xf>
    <xf numFmtId="0" fontId="6" fillId="2" borderId="2" xfId="0" applyFont="1" applyFill="1" applyBorder="1" applyAlignment="1" applyProtection="1">
      <alignment vertical="top" wrapText="1"/>
      <protection locked="0"/>
    </xf>
    <xf numFmtId="165" fontId="3" fillId="2" borderId="1" xfId="0" applyNumberFormat="1" applyFont="1" applyFill="1" applyBorder="1" applyAlignment="1" applyProtection="1">
      <alignment horizontal="right" vertical="top" wrapText="1"/>
      <protection locked="0"/>
    </xf>
    <xf numFmtId="0" fontId="6" fillId="2" borderId="37" xfId="0" applyFont="1" applyFill="1" applyBorder="1" applyAlignment="1" applyProtection="1">
      <alignment vertical="top" wrapText="1"/>
      <protection locked="0"/>
    </xf>
    <xf numFmtId="165" fontId="3" fillId="2" borderId="43" xfId="0" applyNumberFormat="1" applyFont="1" applyFill="1" applyBorder="1" applyAlignment="1" applyProtection="1">
      <alignment horizontal="right" vertical="top" wrapText="1"/>
      <protection locked="0"/>
    </xf>
    <xf numFmtId="0" fontId="17" fillId="0" borderId="29" xfId="0" applyFont="1" applyFill="1" applyBorder="1" applyAlignment="1" applyProtection="1">
      <alignment vertical="top" wrapText="1"/>
    </xf>
    <xf numFmtId="10" fontId="17" fillId="0" borderId="29" xfId="4" applyNumberFormat="1" applyFont="1" applyFill="1" applyBorder="1" applyAlignment="1" applyProtection="1">
      <alignment horizontal="right" vertical="top" wrapText="1"/>
    </xf>
    <xf numFmtId="165" fontId="18" fillId="0" borderId="41" xfId="1" applyNumberFormat="1" applyFont="1" applyFill="1" applyBorder="1" applyAlignment="1" applyProtection="1">
      <alignment vertical="top" wrapText="1"/>
    </xf>
    <xf numFmtId="165" fontId="18" fillId="0" borderId="34" xfId="0" applyNumberFormat="1" applyFont="1" applyFill="1" applyBorder="1" applyAlignment="1" applyProtection="1">
      <alignment horizontal="right" vertical="top" wrapText="1"/>
    </xf>
    <xf numFmtId="49" fontId="17" fillId="0" borderId="29" xfId="0" applyNumberFormat="1" applyFont="1" applyFill="1" applyBorder="1" applyAlignment="1">
      <alignment vertical="center" wrapText="1"/>
    </xf>
    <xf numFmtId="10" fontId="17" fillId="0" borderId="29" xfId="4" applyNumberFormat="1" applyFont="1" applyFill="1" applyBorder="1" applyAlignment="1" applyProtection="1">
      <alignment horizontal="right" vertical="top" wrapText="1"/>
      <protection locked="0"/>
    </xf>
    <xf numFmtId="165" fontId="18" fillId="0" borderId="41" xfId="1" applyNumberFormat="1" applyFont="1" applyFill="1" applyBorder="1" applyAlignment="1" applyProtection="1">
      <alignment vertical="top" wrapText="1"/>
      <protection locked="0"/>
    </xf>
    <xf numFmtId="165" fontId="18" fillId="0" borderId="29" xfId="0" applyNumberFormat="1" applyFont="1" applyFill="1" applyBorder="1" applyAlignment="1" applyProtection="1">
      <alignment horizontal="right" vertical="top" wrapText="1"/>
      <protection locked="0"/>
    </xf>
    <xf numFmtId="165" fontId="18" fillId="0" borderId="34" xfId="0" applyNumberFormat="1" applyFont="1" applyFill="1" applyBorder="1" applyAlignment="1" applyProtection="1">
      <alignment horizontal="right" vertical="top" wrapText="1"/>
      <protection locked="0"/>
    </xf>
    <xf numFmtId="49" fontId="6" fillId="2" borderId="8" xfId="0" applyNumberFormat="1" applyFont="1" applyFill="1" applyBorder="1" applyAlignment="1">
      <alignment vertical="center" wrapText="1"/>
    </xf>
    <xf numFmtId="10" fontId="6" fillId="2" borderId="8" xfId="4" applyNumberFormat="1" applyFont="1" applyFill="1" applyBorder="1" applyAlignment="1" applyProtection="1">
      <alignment horizontal="right" vertical="top" wrapText="1"/>
      <protection locked="0"/>
    </xf>
    <xf numFmtId="165" fontId="3" fillId="0" borderId="48" xfId="1" applyNumberFormat="1" applyFont="1" applyFill="1" applyBorder="1" applyAlignment="1" applyProtection="1">
      <alignment vertical="top" wrapText="1"/>
      <protection locked="0"/>
    </xf>
    <xf numFmtId="165" fontId="3" fillId="0" borderId="39" xfId="0" applyNumberFormat="1" applyFont="1" applyFill="1" applyBorder="1" applyAlignment="1" applyProtection="1">
      <alignment horizontal="right" vertical="top" wrapText="1"/>
      <protection locked="0"/>
    </xf>
    <xf numFmtId="165" fontId="3" fillId="2" borderId="28" xfId="0" applyNumberFormat="1" applyFont="1" applyFill="1" applyBorder="1" applyAlignment="1" applyProtection="1">
      <alignment horizontal="right" vertical="top" wrapText="1"/>
      <protection locked="0"/>
    </xf>
    <xf numFmtId="49" fontId="6" fillId="2" borderId="1" xfId="0" applyNumberFormat="1" applyFont="1" applyFill="1" applyBorder="1" applyAlignment="1">
      <alignment vertical="center" wrapText="1"/>
    </xf>
    <xf numFmtId="10" fontId="6" fillId="2" borderId="1" xfId="4" applyNumberFormat="1" applyFont="1" applyFill="1" applyBorder="1" applyAlignment="1" applyProtection="1">
      <alignment horizontal="right" vertical="top" wrapText="1"/>
      <protection locked="0"/>
    </xf>
    <xf numFmtId="165" fontId="3" fillId="0" borderId="1" xfId="1" applyNumberFormat="1" applyFont="1" applyFill="1" applyBorder="1" applyAlignment="1" applyProtection="1">
      <alignment vertical="top" wrapText="1"/>
      <protection locked="0"/>
    </xf>
    <xf numFmtId="49" fontId="6" fillId="2" borderId="43" xfId="0" applyNumberFormat="1" applyFont="1" applyFill="1" applyBorder="1" applyAlignment="1">
      <alignment vertical="center" wrapText="1"/>
    </xf>
    <xf numFmtId="10" fontId="6" fillId="2" borderId="43" xfId="4" applyNumberFormat="1" applyFont="1" applyFill="1" applyBorder="1" applyAlignment="1" applyProtection="1">
      <alignment horizontal="right" vertical="top" wrapText="1"/>
      <protection locked="0"/>
    </xf>
    <xf numFmtId="165" fontId="3" fillId="0" borderId="9" xfId="1" applyNumberFormat="1" applyFont="1" applyFill="1" applyBorder="1" applyAlignment="1" applyProtection="1">
      <alignment vertical="top" wrapText="1"/>
      <protection locked="0"/>
    </xf>
    <xf numFmtId="165" fontId="3" fillId="2" borderId="24" xfId="0" applyNumberFormat="1" applyFont="1" applyFill="1" applyBorder="1" applyAlignment="1" applyProtection="1">
      <alignment horizontal="right" vertical="top" wrapText="1"/>
      <protection locked="0"/>
    </xf>
    <xf numFmtId="49" fontId="6" fillId="0" borderId="29" xfId="0" applyNumberFormat="1" applyFont="1" applyFill="1" applyBorder="1" applyAlignment="1">
      <alignment vertical="center" wrapText="1"/>
    </xf>
    <xf numFmtId="165" fontId="3" fillId="0" borderId="41" xfId="1" applyNumberFormat="1" applyFont="1" applyFill="1" applyBorder="1" applyAlignment="1" applyProtection="1">
      <alignment vertical="top" wrapText="1"/>
      <protection locked="0"/>
    </xf>
    <xf numFmtId="165" fontId="3" fillId="0" borderId="29" xfId="1" applyNumberFormat="1" applyFont="1" applyFill="1" applyBorder="1" applyAlignment="1" applyProtection="1">
      <alignment vertical="top" wrapText="1"/>
      <protection locked="0"/>
    </xf>
    <xf numFmtId="165" fontId="3" fillId="0" borderId="34" xfId="1" applyNumberFormat="1" applyFont="1" applyFill="1" applyBorder="1" applyAlignment="1" applyProtection="1">
      <alignment vertical="top" wrapText="1"/>
      <protection locked="0"/>
    </xf>
    <xf numFmtId="165" fontId="3" fillId="0" borderId="31" xfId="0" applyNumberFormat="1" applyFont="1" applyFill="1" applyBorder="1" applyAlignment="1">
      <alignment vertical="center" wrapText="1"/>
    </xf>
    <xf numFmtId="0" fontId="3" fillId="0" borderId="15" xfId="0" applyFont="1" applyFill="1" applyBorder="1" applyAlignment="1" applyProtection="1">
      <alignment horizontal="left" vertical="center" wrapText="1"/>
    </xf>
    <xf numFmtId="165" fontId="3" fillId="0" borderId="8" xfId="0" applyNumberFormat="1" applyFont="1" applyFill="1" applyBorder="1" applyAlignment="1" applyProtection="1">
      <alignment horizontal="right" vertical="center" wrapText="1"/>
    </xf>
    <xf numFmtId="166" fontId="6" fillId="0" borderId="8"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165" fontId="3" fillId="0" borderId="1" xfId="0" applyNumberFormat="1" applyFont="1" applyFill="1" applyBorder="1" applyAlignment="1" applyProtection="1">
      <alignment horizontal="right" vertical="center" wrapText="1"/>
    </xf>
    <xf numFmtId="0" fontId="3" fillId="0" borderId="37" xfId="0" applyFont="1" applyFill="1" applyBorder="1" applyAlignment="1" applyProtection="1">
      <alignment horizontal="left" vertical="center" wrapText="1"/>
    </xf>
    <xf numFmtId="165" fontId="3" fillId="0" borderId="43" xfId="0" applyNumberFormat="1" applyFont="1" applyFill="1" applyBorder="1" applyAlignment="1" applyProtection="1">
      <alignment horizontal="right" vertical="center" wrapText="1"/>
    </xf>
    <xf numFmtId="0" fontId="3" fillId="0" borderId="35" xfId="0" applyFont="1" applyFill="1" applyBorder="1" applyAlignment="1" applyProtection="1">
      <alignment horizontal="right" vertical="center" wrapText="1"/>
    </xf>
    <xf numFmtId="165" fontId="3" fillId="0" borderId="29" xfId="0" applyNumberFormat="1" applyFont="1" applyFill="1" applyBorder="1" applyAlignment="1" applyProtection="1">
      <alignment horizontal="right" vertical="center" wrapText="1"/>
    </xf>
    <xf numFmtId="10" fontId="3" fillId="0" borderId="29" xfId="0" applyNumberFormat="1" applyFont="1" applyFill="1" applyBorder="1" applyAlignment="1" applyProtection="1">
      <alignment horizontal="center" vertical="center" wrapText="1"/>
    </xf>
    <xf numFmtId="0" fontId="6" fillId="2" borderId="41" xfId="0" applyFont="1" applyFill="1" applyBorder="1" applyAlignment="1" applyProtection="1">
      <alignment vertical="center"/>
      <protection locked="0"/>
    </xf>
    <xf numFmtId="0" fontId="6" fillId="2" borderId="42" xfId="0" applyFont="1" applyFill="1" applyBorder="1" applyAlignment="1" applyProtection="1">
      <alignment vertical="center"/>
      <protection locked="0"/>
    </xf>
    <xf numFmtId="0" fontId="6" fillId="2" borderId="41" xfId="0" applyFont="1" applyFill="1" applyBorder="1" applyAlignment="1" applyProtection="1">
      <alignment horizontal="left" vertical="center"/>
      <protection locked="0"/>
    </xf>
    <xf numFmtId="0" fontId="30" fillId="0" borderId="35" xfId="0" applyFont="1" applyFill="1" applyBorder="1" applyAlignment="1" applyProtection="1">
      <alignment horizontal="left" vertical="top" wrapText="1"/>
    </xf>
    <xf numFmtId="164" fontId="30" fillId="0" borderId="29" xfId="0" applyNumberFormat="1" applyFont="1" applyFill="1" applyBorder="1" applyAlignment="1" applyProtection="1">
      <alignment horizontal="left" vertical="top" wrapText="1"/>
    </xf>
    <xf numFmtId="49" fontId="10" fillId="0" borderId="16" xfId="0" applyNumberFormat="1" applyFont="1" applyFill="1" applyBorder="1" applyAlignment="1">
      <alignment vertical="center"/>
    </xf>
    <xf numFmtId="165" fontId="12" fillId="0" borderId="0" xfId="0" applyNumberFormat="1" applyFont="1" applyFill="1" applyBorder="1" applyAlignment="1" applyProtection="1">
      <alignment horizontal="right" vertical="center"/>
      <protection locked="0"/>
    </xf>
    <xf numFmtId="165" fontId="12" fillId="0" borderId="17" xfId="0" applyNumberFormat="1" applyFont="1" applyFill="1" applyBorder="1" applyAlignment="1">
      <alignment horizontal="right" vertical="center"/>
    </xf>
    <xf numFmtId="0" fontId="3" fillId="0" borderId="29" xfId="0" applyFont="1" applyFill="1" applyBorder="1" applyAlignment="1" applyProtection="1">
      <alignment horizontal="center" vertical="center" wrapText="1"/>
    </xf>
    <xf numFmtId="1" fontId="3" fillId="0" borderId="29" xfId="0" applyNumberFormat="1" applyFont="1" applyFill="1" applyBorder="1" applyAlignment="1" applyProtection="1">
      <alignment horizontal="center" vertical="center" wrapText="1"/>
    </xf>
    <xf numFmtId="0" fontId="10" fillId="0" borderId="18" xfId="0" applyFont="1" applyFill="1" applyBorder="1" applyAlignment="1">
      <alignment vertical="center"/>
    </xf>
    <xf numFmtId="0" fontId="10" fillId="0" borderId="0" xfId="0" applyFont="1" applyFill="1" applyBorder="1" applyAlignment="1">
      <alignment vertical="center"/>
    </xf>
    <xf numFmtId="165" fontId="17" fillId="0" borderId="41" xfId="4" applyNumberFormat="1" applyFont="1" applyFill="1" applyBorder="1" applyAlignment="1" applyProtection="1">
      <alignment horizontal="right" vertical="top" wrapText="1"/>
    </xf>
    <xf numFmtId="165" fontId="17" fillId="0" borderId="33" xfId="4" applyNumberFormat="1" applyFont="1" applyFill="1" applyBorder="1" applyAlignment="1" applyProtection="1">
      <alignment horizontal="right" vertical="top" wrapText="1"/>
    </xf>
    <xf numFmtId="165" fontId="17" fillId="0" borderId="41" xfId="4" applyNumberFormat="1" applyFont="1" applyFill="1" applyBorder="1" applyAlignment="1" applyProtection="1">
      <alignment horizontal="right" vertical="top" wrapText="1"/>
      <protection locked="0"/>
    </xf>
    <xf numFmtId="165" fontId="17" fillId="0" borderId="33" xfId="4" applyNumberFormat="1" applyFont="1" applyFill="1" applyBorder="1" applyAlignment="1" applyProtection="1">
      <alignment horizontal="right" vertical="top" wrapText="1"/>
      <protection locked="0"/>
    </xf>
    <xf numFmtId="165" fontId="6" fillId="2" borderId="38" xfId="0" applyNumberFormat="1" applyFont="1" applyFill="1" applyBorder="1" applyAlignment="1">
      <alignment horizontal="right" vertical="center" wrapText="1"/>
    </xf>
    <xf numFmtId="165" fontId="6" fillId="2" borderId="49" xfId="0" applyNumberFormat="1" applyFont="1" applyFill="1" applyBorder="1" applyAlignment="1">
      <alignment horizontal="right" vertical="center" wrapText="1"/>
    </xf>
    <xf numFmtId="165" fontId="6" fillId="2" borderId="3" xfId="0" applyNumberFormat="1" applyFont="1" applyFill="1" applyBorder="1" applyAlignment="1">
      <alignment horizontal="right" vertical="center" wrapText="1"/>
    </xf>
    <xf numFmtId="165" fontId="6" fillId="2" borderId="6" xfId="0" applyNumberFormat="1" applyFont="1" applyFill="1" applyBorder="1" applyAlignment="1">
      <alignment horizontal="right" vertical="center" wrapText="1"/>
    </xf>
    <xf numFmtId="165" fontId="6" fillId="2" borderId="14" xfId="0" applyNumberFormat="1" applyFont="1" applyFill="1" applyBorder="1" applyAlignment="1">
      <alignment horizontal="right" vertical="center" wrapText="1"/>
    </xf>
    <xf numFmtId="165" fontId="6" fillId="2" borderId="30" xfId="0" applyNumberFormat="1" applyFont="1" applyFill="1" applyBorder="1" applyAlignment="1">
      <alignment horizontal="right" vertical="center" wrapText="1"/>
    </xf>
    <xf numFmtId="164" fontId="6" fillId="0" borderId="41" xfId="4" applyNumberFormat="1" applyFont="1" applyFill="1" applyBorder="1" applyAlignment="1" applyProtection="1">
      <alignment horizontal="right" vertical="top" wrapText="1"/>
      <protection locked="0"/>
    </xf>
    <xf numFmtId="164" fontId="6" fillId="0" borderId="33" xfId="4" applyNumberFormat="1" applyFont="1" applyFill="1" applyBorder="1" applyAlignment="1" applyProtection="1">
      <alignment horizontal="right" vertical="top" wrapText="1"/>
      <protection locked="0"/>
    </xf>
    <xf numFmtId="0" fontId="25" fillId="4" borderId="0" xfId="0" applyFont="1" applyFill="1" applyBorder="1" applyAlignment="1">
      <alignment horizontal="right" vertical="center"/>
    </xf>
    <xf numFmtId="49" fontId="26" fillId="0" borderId="32" xfId="0" applyNumberFormat="1" applyFont="1" applyFill="1" applyBorder="1" applyAlignment="1">
      <alignment horizontal="center" vertical="center" wrapText="1"/>
    </xf>
    <xf numFmtId="49" fontId="26" fillId="0" borderId="42" xfId="0" applyNumberFormat="1" applyFont="1" applyFill="1" applyBorder="1" applyAlignment="1">
      <alignment horizontal="center" vertical="center" wrapText="1"/>
    </xf>
    <xf numFmtId="49" fontId="26" fillId="0" borderId="31" xfId="0" applyNumberFormat="1" applyFont="1" applyFill="1" applyBorder="1" applyAlignment="1">
      <alignment horizontal="center" vertical="center" wrapText="1"/>
    </xf>
    <xf numFmtId="0" fontId="6" fillId="0" borderId="32" xfId="0" applyNumberFormat="1" applyFont="1" applyFill="1" applyBorder="1" applyAlignment="1" applyProtection="1">
      <alignment horizontal="left" vertical="center" wrapText="1" readingOrder="1"/>
    </xf>
    <xf numFmtId="0" fontId="6" fillId="0" borderId="42" xfId="0" applyNumberFormat="1" applyFont="1" applyFill="1" applyBorder="1" applyAlignment="1" applyProtection="1">
      <alignment horizontal="left" vertical="center" wrapText="1" readingOrder="1"/>
    </xf>
    <xf numFmtId="0" fontId="6" fillId="0" borderId="31" xfId="0" applyNumberFormat="1" applyFont="1" applyFill="1" applyBorder="1" applyAlignment="1" applyProtection="1">
      <alignment horizontal="left" vertical="center" wrapText="1" readingOrder="1"/>
    </xf>
    <xf numFmtId="0" fontId="26" fillId="0" borderId="32" xfId="0" applyFont="1" applyFill="1" applyBorder="1" applyAlignment="1" applyProtection="1">
      <alignment horizontal="center" vertical="center" wrapText="1"/>
    </xf>
    <xf numFmtId="0" fontId="26" fillId="0" borderId="42"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wrapText="1"/>
    </xf>
    <xf numFmtId="0" fontId="6" fillId="0" borderId="3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0" borderId="31" xfId="0" applyFont="1" applyFill="1" applyBorder="1" applyAlignment="1" applyProtection="1">
      <alignment horizontal="left" vertical="center" wrapText="1"/>
    </xf>
    <xf numFmtId="49" fontId="6" fillId="2" borderId="3" xfId="0" applyNumberFormat="1" applyFont="1" applyFill="1" applyBorder="1" applyAlignment="1">
      <alignment horizontal="left" vertical="center" wrapText="1"/>
    </xf>
    <xf numFmtId="49" fontId="6" fillId="2" borderId="10" xfId="0" applyNumberFormat="1" applyFont="1" applyFill="1" applyBorder="1" applyAlignment="1">
      <alignment horizontal="left" vertical="center" wrapText="1"/>
    </xf>
    <xf numFmtId="49" fontId="6" fillId="2" borderId="6" xfId="0" applyNumberFormat="1" applyFont="1" applyFill="1" applyBorder="1" applyAlignment="1">
      <alignment horizontal="left" vertical="center" wrapText="1"/>
    </xf>
    <xf numFmtId="49" fontId="6" fillId="2" borderId="14" xfId="0" applyNumberFormat="1" applyFont="1" applyFill="1" applyBorder="1" applyAlignment="1">
      <alignment horizontal="left" vertical="center" wrapText="1"/>
    </xf>
    <xf numFmtId="49" fontId="6" fillId="2" borderId="13" xfId="0" applyNumberFormat="1" applyFont="1" applyFill="1" applyBorder="1" applyAlignment="1">
      <alignment horizontal="left" vertical="center" wrapText="1"/>
    </xf>
    <xf numFmtId="49" fontId="6" fillId="2" borderId="30" xfId="0" applyNumberFormat="1" applyFont="1" applyFill="1" applyBorder="1" applyAlignment="1">
      <alignment horizontal="left" vertical="center" wrapText="1"/>
    </xf>
    <xf numFmtId="49" fontId="3" fillId="0" borderId="41" xfId="0" applyNumberFormat="1" applyFont="1" applyFill="1" applyBorder="1" applyAlignment="1">
      <alignment horizontal="right" vertical="center" wrapText="1"/>
    </xf>
    <xf numFmtId="49" fontId="3" fillId="0" borderId="42" xfId="0" applyNumberFormat="1" applyFont="1" applyFill="1" applyBorder="1" applyAlignment="1">
      <alignment horizontal="right" vertical="center" wrapText="1"/>
    </xf>
    <xf numFmtId="49" fontId="3" fillId="0" borderId="33" xfId="0" applyNumberFormat="1" applyFont="1" applyFill="1" applyBorder="1" applyAlignment="1">
      <alignment horizontal="right" vertical="center" wrapText="1"/>
    </xf>
    <xf numFmtId="0" fontId="3" fillId="0" borderId="41" xfId="0" applyFont="1" applyFill="1" applyBorder="1" applyAlignment="1" applyProtection="1">
      <alignment horizontal="center" vertical="center" wrapText="1"/>
    </xf>
    <xf numFmtId="0" fontId="3" fillId="0" borderId="42"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17" fillId="0" borderId="41" xfId="0" applyFont="1" applyFill="1" applyBorder="1" applyAlignment="1" applyProtection="1">
      <alignment horizontal="left" vertical="top" wrapText="1"/>
    </xf>
    <xf numFmtId="0" fontId="17" fillId="0" borderId="42" xfId="0" applyFont="1" applyFill="1" applyBorder="1" applyAlignment="1" applyProtection="1">
      <alignment horizontal="left" vertical="top" wrapText="1"/>
    </xf>
    <xf numFmtId="0" fontId="17" fillId="0" borderId="33" xfId="0" applyFont="1" applyFill="1" applyBorder="1" applyAlignment="1" applyProtection="1">
      <alignment horizontal="left" vertical="top" wrapText="1"/>
    </xf>
    <xf numFmtId="1" fontId="6" fillId="2" borderId="1" xfId="0" applyNumberFormat="1" applyFont="1" applyFill="1" applyBorder="1" applyAlignment="1" applyProtection="1">
      <alignment horizontal="left" vertical="top" wrapText="1"/>
      <protection locked="0"/>
    </xf>
    <xf numFmtId="1" fontId="6" fillId="2" borderId="23" xfId="0" applyNumberFormat="1" applyFont="1" applyFill="1" applyBorder="1" applyAlignment="1" applyProtection="1">
      <alignment horizontal="left" vertical="top" wrapText="1"/>
      <protection locked="0"/>
    </xf>
    <xf numFmtId="1" fontId="6" fillId="2" borderId="43" xfId="0" applyNumberFormat="1" applyFont="1" applyFill="1" applyBorder="1" applyAlignment="1" applyProtection="1">
      <alignment horizontal="left" vertical="top" wrapText="1"/>
      <protection locked="0"/>
    </xf>
    <xf numFmtId="1" fontId="6" fillId="2" borderId="22" xfId="0" applyNumberFormat="1" applyFont="1" applyFill="1" applyBorder="1" applyAlignment="1" applyProtection="1">
      <alignment horizontal="left" vertical="top" wrapText="1"/>
      <protection locked="0"/>
    </xf>
    <xf numFmtId="1" fontId="6" fillId="0" borderId="41" xfId="0" applyNumberFormat="1" applyFont="1" applyFill="1" applyBorder="1" applyAlignment="1" applyProtection="1">
      <alignment horizontal="left" vertical="top" wrapText="1"/>
      <protection locked="0"/>
    </xf>
    <xf numFmtId="1" fontId="6" fillId="0" borderId="42" xfId="0" applyNumberFormat="1" applyFont="1" applyFill="1" applyBorder="1" applyAlignment="1" applyProtection="1">
      <alignment horizontal="left" vertical="top" wrapText="1"/>
      <protection locked="0"/>
    </xf>
    <xf numFmtId="1" fontId="6" fillId="0" borderId="31" xfId="0" applyNumberFormat="1" applyFont="1" applyFill="1" applyBorder="1" applyAlignment="1" applyProtection="1">
      <alignment horizontal="left" vertical="top" wrapText="1"/>
      <protection locked="0"/>
    </xf>
    <xf numFmtId="0" fontId="3" fillId="0" borderId="32"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6" fillId="2" borderId="48" xfId="0" applyFont="1" applyFill="1" applyBorder="1" applyAlignment="1" applyProtection="1">
      <alignment horizontal="left" vertical="center" wrapText="1"/>
      <protection locked="0"/>
    </xf>
    <xf numFmtId="0" fontId="6" fillId="2" borderId="25"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left" vertical="center" wrapText="1"/>
      <protection locked="0"/>
    </xf>
    <xf numFmtId="0" fontId="24" fillId="4" borderId="44" xfId="0" applyFont="1" applyFill="1" applyBorder="1" applyAlignment="1">
      <alignment horizontal="left" vertical="center"/>
    </xf>
    <xf numFmtId="0" fontId="24" fillId="4" borderId="25" xfId="0" applyFont="1" applyFill="1" applyBorder="1" applyAlignment="1">
      <alignment horizontal="left" vertical="center"/>
    </xf>
    <xf numFmtId="0" fontId="6" fillId="2" borderId="14" xfId="0" applyFont="1" applyFill="1" applyBorder="1" applyAlignment="1" applyProtection="1">
      <alignment vertical="top" wrapText="1"/>
      <protection locked="0"/>
    </xf>
    <xf numFmtId="0" fontId="6" fillId="2" borderId="13" xfId="0" applyFont="1" applyFill="1" applyBorder="1" applyAlignment="1" applyProtection="1">
      <alignment vertical="top" wrapText="1"/>
      <protection locked="0"/>
    </xf>
    <xf numFmtId="0" fontId="6" fillId="2" borderId="30" xfId="0" applyFont="1" applyFill="1" applyBorder="1" applyAlignment="1" applyProtection="1">
      <alignment vertical="top" wrapText="1"/>
      <protection locked="0"/>
    </xf>
    <xf numFmtId="1" fontId="17" fillId="0" borderId="29" xfId="0" applyNumberFormat="1" applyFont="1" applyFill="1" applyBorder="1" applyAlignment="1" applyProtection="1">
      <alignment horizontal="left" vertical="top" wrapText="1"/>
    </xf>
    <xf numFmtId="1" fontId="17" fillId="0" borderId="34" xfId="0" applyNumberFormat="1" applyFont="1" applyFill="1" applyBorder="1" applyAlignment="1" applyProtection="1">
      <alignment horizontal="left" vertical="top" wrapText="1"/>
    </xf>
    <xf numFmtId="1" fontId="6" fillId="2" borderId="8" xfId="0" applyNumberFormat="1" applyFont="1" applyFill="1" applyBorder="1" applyAlignment="1" applyProtection="1">
      <alignment horizontal="left" vertical="top" wrapText="1"/>
      <protection locked="0"/>
    </xf>
    <xf numFmtId="1" fontId="6" fillId="2" borderId="28" xfId="0" applyNumberFormat="1" applyFont="1" applyFill="1" applyBorder="1" applyAlignment="1" applyProtection="1">
      <alignment horizontal="left" vertical="top" wrapText="1"/>
      <protection locked="0"/>
    </xf>
    <xf numFmtId="1" fontId="6" fillId="0" borderId="29" xfId="0" applyNumberFormat="1" applyFont="1" applyFill="1" applyBorder="1" applyAlignment="1" applyProtection="1">
      <alignment horizontal="center" vertical="top" wrapText="1"/>
      <protection locked="0"/>
    </xf>
    <xf numFmtId="1" fontId="6" fillId="0" borderId="34" xfId="0" applyNumberFormat="1" applyFont="1" applyFill="1" applyBorder="1" applyAlignment="1" applyProtection="1">
      <alignment horizontal="center" vertical="top" wrapText="1"/>
      <protection locked="0"/>
    </xf>
    <xf numFmtId="49" fontId="6" fillId="0" borderId="32" xfId="0" applyNumberFormat="1" applyFont="1" applyFill="1" applyBorder="1" applyAlignment="1">
      <alignment horizontal="left" vertical="center" wrapText="1"/>
    </xf>
    <xf numFmtId="49" fontId="6" fillId="0" borderId="42" xfId="0" applyNumberFormat="1" applyFont="1" applyFill="1" applyBorder="1" applyAlignment="1">
      <alignment horizontal="left" vertical="center" wrapText="1"/>
    </xf>
    <xf numFmtId="49" fontId="6" fillId="0" borderId="31" xfId="0" applyNumberFormat="1" applyFont="1" applyFill="1" applyBorder="1" applyAlignment="1">
      <alignment horizontal="left" vertical="center" wrapText="1"/>
    </xf>
    <xf numFmtId="49" fontId="6" fillId="0" borderId="41" xfId="0" applyNumberFormat="1" applyFont="1" applyFill="1" applyBorder="1" applyAlignment="1">
      <alignment horizontal="left" vertical="center" wrapText="1"/>
    </xf>
    <xf numFmtId="49" fontId="6" fillId="0" borderId="33" xfId="0" applyNumberFormat="1" applyFont="1" applyFill="1" applyBorder="1" applyAlignment="1">
      <alignment horizontal="left" vertical="center" wrapText="1"/>
    </xf>
    <xf numFmtId="0" fontId="6" fillId="0" borderId="16"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17" xfId="0" applyFont="1" applyFill="1" applyBorder="1" applyAlignment="1" applyProtection="1">
      <alignment horizontal="left" vertical="center" wrapText="1"/>
    </xf>
    <xf numFmtId="49" fontId="6" fillId="2" borderId="12" xfId="0" applyNumberFormat="1" applyFont="1" applyFill="1" applyBorder="1" applyAlignment="1">
      <alignment horizontal="left" vertical="center" wrapText="1"/>
    </xf>
    <xf numFmtId="49" fontId="6" fillId="2" borderId="11" xfId="0" applyNumberFormat="1" applyFont="1" applyFill="1" applyBorder="1" applyAlignment="1">
      <alignment horizontal="left" vertical="center" wrapText="1"/>
    </xf>
    <xf numFmtId="49" fontId="6" fillId="2" borderId="7" xfId="0" applyNumberFormat="1" applyFont="1" applyFill="1" applyBorder="1" applyAlignment="1">
      <alignment horizontal="left" vertical="center" wrapText="1"/>
    </xf>
    <xf numFmtId="0" fontId="6" fillId="0" borderId="4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wrapText="1"/>
    </xf>
    <xf numFmtId="1" fontId="3" fillId="0" borderId="29" xfId="0" applyNumberFormat="1" applyFont="1" applyFill="1" applyBorder="1" applyAlignment="1" applyProtection="1">
      <alignment horizontal="center" vertical="center" wrapText="1"/>
    </xf>
    <xf numFmtId="1" fontId="3" fillId="0" borderId="34" xfId="0" applyNumberFormat="1" applyFont="1" applyFill="1" applyBorder="1" applyAlignment="1" applyProtection="1">
      <alignment horizontal="center" vertical="center" wrapText="1"/>
    </xf>
    <xf numFmtId="0" fontId="6" fillId="0" borderId="4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17" fillId="0" borderId="29" xfId="0" applyFont="1" applyFill="1" applyBorder="1" applyAlignment="1" applyProtection="1">
      <alignment horizontal="left" vertical="center" wrapText="1"/>
    </xf>
    <xf numFmtId="0" fontId="17" fillId="0" borderId="34"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protection locked="0"/>
    </xf>
    <xf numFmtId="0" fontId="6" fillId="2" borderId="28"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23" xfId="0" applyFont="1" applyFill="1" applyBorder="1" applyAlignment="1" applyProtection="1">
      <alignment horizontal="left" vertical="center" wrapText="1"/>
      <protection locked="0"/>
    </xf>
    <xf numFmtId="0" fontId="6" fillId="2" borderId="43" xfId="0" applyFont="1" applyFill="1" applyBorder="1" applyAlignment="1" applyProtection="1">
      <alignment horizontal="left" vertical="center" wrapText="1"/>
      <protection locked="0"/>
    </xf>
    <xf numFmtId="0" fontId="6" fillId="2" borderId="22" xfId="0" applyFont="1" applyFill="1" applyBorder="1" applyAlignment="1" applyProtection="1">
      <alignment horizontal="left" vertical="center" wrapText="1"/>
      <protection locked="0"/>
    </xf>
    <xf numFmtId="165" fontId="3" fillId="0" borderId="41" xfId="2" applyNumberFormat="1" applyFont="1" applyFill="1" applyBorder="1" applyAlignment="1">
      <alignment horizontal="left" vertical="center" wrapText="1"/>
    </xf>
    <xf numFmtId="165" fontId="3" fillId="0" borderId="42" xfId="2" applyNumberFormat="1" applyFont="1" applyFill="1" applyBorder="1" applyAlignment="1">
      <alignment horizontal="left" vertical="center" wrapText="1"/>
    </xf>
    <xf numFmtId="165" fontId="3" fillId="0" borderId="31" xfId="2" applyNumberFormat="1" applyFont="1" applyFill="1" applyBorder="1" applyAlignment="1">
      <alignment horizontal="left" vertical="center" wrapText="1"/>
    </xf>
    <xf numFmtId="0" fontId="3" fillId="0" borderId="29"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6" fillId="0" borderId="32" xfId="0" applyNumberFormat="1" applyFont="1" applyFill="1" applyBorder="1" applyAlignment="1">
      <alignment horizontal="left" vertical="center" wrapText="1"/>
    </xf>
    <xf numFmtId="0" fontId="6" fillId="0" borderId="42" xfId="0" applyNumberFormat="1" applyFont="1" applyFill="1" applyBorder="1" applyAlignment="1">
      <alignment horizontal="left" vertical="center" wrapText="1"/>
    </xf>
    <xf numFmtId="0" fontId="6" fillId="0" borderId="31" xfId="0" applyNumberFormat="1" applyFont="1" applyFill="1" applyBorder="1" applyAlignment="1">
      <alignment horizontal="left" vertical="center" wrapText="1"/>
    </xf>
    <xf numFmtId="0" fontId="3" fillId="0" borderId="29"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6" fillId="0" borderId="29"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1" xfId="0" applyFont="1" applyFill="1" applyBorder="1" applyAlignment="1" applyProtection="1">
      <alignment horizontal="left" vertical="center" wrapText="1"/>
      <protection locked="0"/>
    </xf>
    <xf numFmtId="0" fontId="6" fillId="0" borderId="42"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wrapText="1"/>
      <protection locked="0"/>
    </xf>
    <xf numFmtId="0" fontId="6" fillId="2" borderId="41" xfId="0" applyFont="1" applyFill="1" applyBorder="1" applyAlignment="1" applyProtection="1">
      <alignment horizontal="left" vertical="center" wrapText="1"/>
      <protection locked="0"/>
    </xf>
    <xf numFmtId="0" fontId="6" fillId="2" borderId="42" xfId="0" applyFont="1" applyFill="1" applyBorder="1" applyAlignment="1" applyProtection="1">
      <alignment horizontal="left" vertical="center" wrapText="1"/>
      <protection locked="0"/>
    </xf>
    <xf numFmtId="0" fontId="6" fillId="2" borderId="31" xfId="0" applyFont="1" applyFill="1" applyBorder="1" applyAlignment="1" applyProtection="1">
      <alignment horizontal="left" vertical="center" wrapText="1"/>
      <protection locked="0"/>
    </xf>
    <xf numFmtId="0" fontId="17" fillId="0" borderId="41"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6" fillId="2" borderId="8" xfId="0" applyFont="1" applyFill="1" applyBorder="1" applyAlignment="1">
      <alignment horizontal="left" vertical="center" wrapText="1"/>
    </xf>
    <xf numFmtId="1" fontId="3" fillId="0" borderId="41" xfId="0" applyNumberFormat="1" applyFont="1" applyFill="1" applyBorder="1" applyAlignment="1" applyProtection="1">
      <alignment horizontal="center" vertical="center" wrapText="1"/>
    </xf>
    <xf numFmtId="1" fontId="3" fillId="0" borderId="42" xfId="0" applyNumberFormat="1" applyFont="1" applyFill="1" applyBorder="1" applyAlignment="1" applyProtection="1">
      <alignment horizontal="center" vertical="center" wrapText="1"/>
    </xf>
    <xf numFmtId="1" fontId="3" fillId="0" borderId="31" xfId="0" applyNumberFormat="1" applyFont="1" applyFill="1" applyBorder="1" applyAlignment="1" applyProtection="1">
      <alignment horizontal="center" vertical="center" wrapText="1"/>
    </xf>
    <xf numFmtId="1" fontId="17" fillId="0" borderId="41" xfId="0" applyNumberFormat="1" applyFont="1" applyFill="1" applyBorder="1" applyAlignment="1" applyProtection="1">
      <alignment horizontal="left" vertical="top" wrapText="1"/>
    </xf>
    <xf numFmtId="1" fontId="17" fillId="0" borderId="42" xfId="0" applyNumberFormat="1" applyFont="1" applyFill="1" applyBorder="1" applyAlignment="1" applyProtection="1">
      <alignment horizontal="left" vertical="top" wrapText="1"/>
    </xf>
    <xf numFmtId="1" fontId="17" fillId="0" borderId="31" xfId="0" applyNumberFormat="1" applyFont="1" applyFill="1" applyBorder="1" applyAlignment="1" applyProtection="1">
      <alignment horizontal="left" vertical="top" wrapText="1"/>
    </xf>
    <xf numFmtId="0" fontId="6" fillId="2" borderId="3" xfId="0" applyFont="1" applyFill="1" applyBorder="1" applyAlignment="1" applyProtection="1">
      <alignment vertical="top" wrapText="1"/>
      <protection locked="0"/>
    </xf>
    <xf numFmtId="0" fontId="6" fillId="2" borderId="10" xfId="0" applyFont="1" applyFill="1" applyBorder="1" applyAlignment="1" applyProtection="1">
      <alignment vertical="top" wrapText="1"/>
      <protection locked="0"/>
    </xf>
    <xf numFmtId="0" fontId="6" fillId="2" borderId="6" xfId="0" applyFont="1" applyFill="1" applyBorder="1" applyAlignment="1" applyProtection="1">
      <alignment vertical="top" wrapText="1"/>
      <protection locked="0"/>
    </xf>
    <xf numFmtId="0" fontId="3" fillId="0" borderId="41" xfId="0" applyFont="1" applyFill="1" applyBorder="1" applyAlignment="1" applyProtection="1">
      <alignment horizontal="right" vertical="top" wrapText="1"/>
      <protection locked="0"/>
    </xf>
    <xf numFmtId="0" fontId="3" fillId="0" borderId="42" xfId="0" applyFont="1" applyFill="1" applyBorder="1" applyAlignment="1" applyProtection="1">
      <alignment horizontal="right" vertical="top" wrapText="1"/>
      <protection locked="0"/>
    </xf>
    <xf numFmtId="0" fontId="3" fillId="0" borderId="33" xfId="0" applyFont="1" applyFill="1" applyBorder="1" applyAlignment="1" applyProtection="1">
      <alignment horizontal="right" vertical="top" wrapText="1"/>
      <protection locked="0"/>
    </xf>
    <xf numFmtId="0" fontId="17" fillId="0" borderId="29" xfId="0" applyFont="1" applyFill="1" applyBorder="1" applyAlignment="1" applyProtection="1">
      <alignment horizontal="left" vertical="top" wrapText="1"/>
    </xf>
    <xf numFmtId="0" fontId="17" fillId="0" borderId="34" xfId="0" applyFont="1" applyFill="1" applyBorder="1" applyAlignment="1" applyProtection="1">
      <alignment horizontal="left" vertical="top" wrapText="1"/>
    </xf>
    <xf numFmtId="0" fontId="6" fillId="2" borderId="8" xfId="0" applyFont="1" applyFill="1" applyBorder="1" applyAlignment="1" applyProtection="1">
      <alignment horizontal="left" vertical="top" wrapText="1"/>
      <protection locked="0"/>
    </xf>
    <xf numFmtId="0" fontId="6" fillId="2" borderId="28"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0" fontId="6" fillId="2" borderId="23" xfId="0" applyFont="1" applyFill="1" applyBorder="1" applyAlignment="1" applyProtection="1">
      <alignment horizontal="left" vertical="top" wrapText="1"/>
      <protection locked="0"/>
    </xf>
    <xf numFmtId="0" fontId="6" fillId="2" borderId="43" xfId="0" applyFont="1" applyFill="1" applyBorder="1" applyAlignment="1" applyProtection="1">
      <alignment horizontal="left" vertical="top" wrapText="1"/>
      <protection locked="0"/>
    </xf>
    <xf numFmtId="0" fontId="6" fillId="2" borderId="22" xfId="0" applyFont="1" applyFill="1" applyBorder="1" applyAlignment="1" applyProtection="1">
      <alignment horizontal="left" vertical="top" wrapText="1"/>
      <protection locked="0"/>
    </xf>
    <xf numFmtId="0" fontId="6" fillId="2" borderId="1" xfId="0" applyFont="1" applyFill="1" applyBorder="1" applyAlignment="1">
      <alignment horizontal="left" vertical="center" wrapText="1"/>
    </xf>
    <xf numFmtId="0" fontId="6" fillId="2" borderId="43"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6" fillId="2" borderId="28" xfId="0" applyFont="1" applyFill="1" applyBorder="1" applyAlignment="1">
      <alignment horizontal="left" vertical="center" wrapText="1"/>
    </xf>
    <xf numFmtId="49" fontId="17" fillId="0" borderId="41" xfId="0" applyNumberFormat="1" applyFont="1" applyFill="1" applyBorder="1" applyAlignment="1">
      <alignment horizontal="left" vertical="center" wrapText="1"/>
    </xf>
    <xf numFmtId="49" fontId="17" fillId="0" borderId="42" xfId="0" applyNumberFormat="1" applyFont="1" applyFill="1" applyBorder="1" applyAlignment="1">
      <alignment horizontal="left" vertical="center" wrapText="1"/>
    </xf>
    <xf numFmtId="49" fontId="17" fillId="0" borderId="33" xfId="0" applyNumberFormat="1" applyFont="1" applyFill="1" applyBorder="1" applyAlignment="1">
      <alignment horizontal="left" vertical="center" wrapText="1"/>
    </xf>
    <xf numFmtId="0" fontId="6" fillId="2" borderId="12" xfId="0" applyFont="1" applyFill="1" applyBorder="1" applyAlignment="1" applyProtection="1">
      <alignment vertical="top" wrapText="1"/>
      <protection locked="0"/>
    </xf>
    <xf numFmtId="0" fontId="6" fillId="2" borderId="11"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17" fillId="0" borderId="41" xfId="0" applyFont="1" applyFill="1" applyBorder="1" applyAlignment="1" applyProtection="1">
      <alignment vertical="top" wrapText="1"/>
    </xf>
    <xf numFmtId="0" fontId="17" fillId="0" borderId="42" xfId="0" applyFont="1" applyFill="1" applyBorder="1" applyAlignment="1" applyProtection="1">
      <alignment vertical="top" wrapText="1"/>
    </xf>
    <xf numFmtId="0" fontId="17" fillId="0" borderId="33" xfId="0" applyFont="1" applyFill="1" applyBorder="1" applyAlignment="1" applyProtection="1">
      <alignment vertical="top" wrapText="1"/>
    </xf>
    <xf numFmtId="0" fontId="6" fillId="2" borderId="23"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34" xfId="0" applyFont="1" applyFill="1" applyBorder="1" applyAlignment="1">
      <alignment horizontal="left" vertical="center" wrapText="1"/>
    </xf>
    <xf numFmtId="49" fontId="6" fillId="2" borderId="38" xfId="0" applyNumberFormat="1" applyFont="1" applyFill="1" applyBorder="1" applyAlignment="1">
      <alignment horizontal="left" vertical="center" wrapText="1"/>
    </xf>
    <xf numFmtId="49" fontId="6" fillId="2" borderId="47" xfId="0" applyNumberFormat="1" applyFont="1" applyFill="1" applyBorder="1" applyAlignment="1">
      <alignment horizontal="left" vertical="center" wrapText="1"/>
    </xf>
    <xf numFmtId="49" fontId="6" fillId="2" borderId="49" xfId="0" applyNumberFormat="1" applyFont="1" applyFill="1" applyBorder="1" applyAlignment="1">
      <alignment horizontal="left" vertical="center" wrapText="1"/>
    </xf>
    <xf numFmtId="165" fontId="6" fillId="2" borderId="38" xfId="0" applyNumberFormat="1" applyFont="1" applyFill="1" applyBorder="1" applyAlignment="1" applyProtection="1">
      <alignment horizontal="left" vertical="top" wrapText="1"/>
      <protection locked="0"/>
    </xf>
    <xf numFmtId="165" fontId="6" fillId="2" borderId="47" xfId="0" applyNumberFormat="1" applyFont="1" applyFill="1" applyBorder="1" applyAlignment="1" applyProtection="1">
      <alignment horizontal="left" vertical="top" wrapText="1"/>
      <protection locked="0"/>
    </xf>
    <xf numFmtId="165" fontId="6" fillId="2" borderId="3" xfId="0" applyNumberFormat="1" applyFont="1" applyFill="1" applyBorder="1" applyAlignment="1" applyProtection="1">
      <alignment horizontal="left" vertical="top" wrapText="1"/>
      <protection locked="0"/>
    </xf>
    <xf numFmtId="165" fontId="6" fillId="2" borderId="10" xfId="0" applyNumberFormat="1" applyFont="1" applyFill="1" applyBorder="1" applyAlignment="1" applyProtection="1">
      <alignment horizontal="left" vertical="top" wrapText="1"/>
      <protection locked="0"/>
    </xf>
    <xf numFmtId="165" fontId="6" fillId="2" borderId="55" xfId="0" applyNumberFormat="1" applyFont="1" applyFill="1" applyBorder="1" applyAlignment="1" applyProtection="1">
      <alignment horizontal="left" vertical="top" wrapText="1"/>
      <protection locked="0"/>
    </xf>
    <xf numFmtId="165" fontId="6" fillId="2" borderId="56" xfId="0" applyNumberFormat="1" applyFont="1" applyFill="1" applyBorder="1" applyAlignment="1" applyProtection="1">
      <alignment horizontal="left" vertical="top" wrapText="1"/>
      <protection locked="0"/>
    </xf>
    <xf numFmtId="165" fontId="6" fillId="2" borderId="50" xfId="0" applyNumberFormat="1" applyFont="1" applyFill="1" applyBorder="1" applyAlignment="1" applyProtection="1">
      <alignment horizontal="left" vertical="top" wrapText="1"/>
      <protection locked="0"/>
    </xf>
    <xf numFmtId="165" fontId="6" fillId="2" borderId="19" xfId="0" applyNumberFormat="1" applyFont="1" applyFill="1" applyBorder="1" applyAlignment="1" applyProtection="1">
      <alignment horizontal="left" vertical="top" wrapText="1"/>
      <protection locked="0"/>
    </xf>
    <xf numFmtId="165" fontId="6" fillId="2" borderId="57" xfId="0" applyNumberFormat="1" applyFont="1" applyFill="1" applyBorder="1" applyAlignment="1" applyProtection="1">
      <alignment horizontal="left" vertical="top" wrapText="1"/>
      <protection locked="0"/>
    </xf>
    <xf numFmtId="1" fontId="6" fillId="0" borderId="33" xfId="0" applyNumberFormat="1" applyFont="1" applyFill="1" applyBorder="1" applyAlignment="1" applyProtection="1">
      <alignment horizontal="left" vertical="top" wrapText="1"/>
      <protection locked="0"/>
    </xf>
    <xf numFmtId="1" fontId="6" fillId="2" borderId="38" xfId="0" applyNumberFormat="1" applyFont="1" applyFill="1" applyBorder="1" applyAlignment="1" applyProtection="1">
      <alignment horizontal="left" vertical="top" wrapText="1"/>
      <protection locked="0"/>
    </xf>
    <xf numFmtId="1" fontId="6" fillId="2" borderId="47" xfId="0" applyNumberFormat="1" applyFont="1" applyFill="1" applyBorder="1" applyAlignment="1" applyProtection="1">
      <alignment horizontal="left" vertical="top" wrapText="1"/>
      <protection locked="0"/>
    </xf>
    <xf numFmtId="1" fontId="6" fillId="2" borderId="50" xfId="0" applyNumberFormat="1" applyFont="1" applyFill="1" applyBorder="1" applyAlignment="1" applyProtection="1">
      <alignment horizontal="left" vertical="top" wrapText="1"/>
      <protection locked="0"/>
    </xf>
    <xf numFmtId="1" fontId="6" fillId="2" borderId="3" xfId="0" applyNumberFormat="1" applyFont="1" applyFill="1" applyBorder="1" applyAlignment="1" applyProtection="1">
      <alignment horizontal="left" vertical="top" wrapText="1"/>
      <protection locked="0"/>
    </xf>
    <xf numFmtId="1" fontId="6" fillId="2" borderId="10" xfId="0" applyNumberFormat="1" applyFont="1" applyFill="1" applyBorder="1" applyAlignment="1" applyProtection="1">
      <alignment horizontal="left" vertical="top" wrapText="1"/>
      <protection locked="0"/>
    </xf>
    <xf numFmtId="1" fontId="6" fillId="2" borderId="19" xfId="0" applyNumberFormat="1" applyFont="1" applyFill="1" applyBorder="1" applyAlignment="1" applyProtection="1">
      <alignment horizontal="left" vertical="top" wrapText="1"/>
      <protection locked="0"/>
    </xf>
    <xf numFmtId="1" fontId="6" fillId="2" borderId="55" xfId="0" applyNumberFormat="1" applyFont="1" applyFill="1" applyBorder="1" applyAlignment="1" applyProtection="1">
      <alignment horizontal="left" vertical="top" wrapText="1"/>
      <protection locked="0"/>
    </xf>
    <xf numFmtId="1" fontId="6" fillId="2" borderId="56" xfId="0" applyNumberFormat="1" applyFont="1" applyFill="1" applyBorder="1" applyAlignment="1" applyProtection="1">
      <alignment horizontal="left" vertical="top" wrapText="1"/>
      <protection locked="0"/>
    </xf>
    <xf numFmtId="1" fontId="6" fillId="2" borderId="57" xfId="0" applyNumberFormat="1" applyFont="1" applyFill="1" applyBorder="1" applyAlignment="1" applyProtection="1">
      <alignment horizontal="left" vertical="top" wrapText="1"/>
      <protection locked="0"/>
    </xf>
    <xf numFmtId="1" fontId="3" fillId="0" borderId="33" xfId="0" applyNumberFormat="1" applyFont="1" applyFill="1" applyBorder="1" applyAlignment="1" applyProtection="1">
      <alignment horizontal="center" vertical="center" wrapText="1"/>
    </xf>
    <xf numFmtId="1" fontId="17" fillId="0" borderId="33" xfId="0" applyNumberFormat="1" applyFont="1" applyFill="1" applyBorder="1" applyAlignment="1" applyProtection="1">
      <alignment horizontal="left" vertical="top" wrapText="1"/>
    </xf>
    <xf numFmtId="1" fontId="6" fillId="2" borderId="49" xfId="0" applyNumberFormat="1" applyFont="1" applyFill="1" applyBorder="1" applyAlignment="1" applyProtection="1">
      <alignment horizontal="left" vertical="top" wrapText="1"/>
      <protection locked="0"/>
    </xf>
    <xf numFmtId="1" fontId="6" fillId="2" borderId="6" xfId="0" applyNumberFormat="1" applyFont="1" applyFill="1" applyBorder="1" applyAlignment="1" applyProtection="1">
      <alignment horizontal="left" vertical="top" wrapText="1"/>
      <protection locked="0"/>
    </xf>
    <xf numFmtId="1" fontId="6" fillId="2" borderId="58" xfId="0" applyNumberFormat="1" applyFont="1" applyFill="1" applyBorder="1" applyAlignment="1" applyProtection="1">
      <alignment horizontal="left" vertical="top" wrapText="1"/>
      <protection locked="0"/>
    </xf>
    <xf numFmtId="0" fontId="10" fillId="0" borderId="0" xfId="0" applyFont="1" applyAlignment="1">
      <alignment vertical="top"/>
    </xf>
    <xf numFmtId="0" fontId="11" fillId="0" borderId="32" xfId="0" applyFont="1" applyFill="1" applyBorder="1" applyAlignment="1">
      <alignment horizontal="center" vertical="center"/>
    </xf>
    <xf numFmtId="0" fontId="11" fillId="0" borderId="42" xfId="0" applyFont="1" applyFill="1" applyBorder="1" applyAlignment="1">
      <alignment horizontal="center" vertical="center"/>
    </xf>
    <xf numFmtId="0" fontId="10" fillId="0" borderId="42" xfId="0" applyFont="1" applyFill="1" applyBorder="1" applyAlignment="1">
      <alignment vertical="center"/>
    </xf>
    <xf numFmtId="0" fontId="0" fillId="0" borderId="31" xfId="0" applyFill="1" applyBorder="1" applyAlignment="1">
      <alignment vertical="center"/>
    </xf>
    <xf numFmtId="0" fontId="10" fillId="0" borderId="39" xfId="0" applyFont="1" applyFill="1" applyBorder="1" applyAlignment="1">
      <alignment horizontal="center" vertical="center" wrapText="1"/>
    </xf>
    <xf numFmtId="0" fontId="0" fillId="0" borderId="4" xfId="0" applyFill="1" applyBorder="1" applyAlignment="1">
      <alignment vertical="center"/>
    </xf>
    <xf numFmtId="0" fontId="10" fillId="0" borderId="51" xfId="0" applyFont="1" applyFill="1" applyBorder="1" applyAlignment="1">
      <alignment horizontal="center" vertical="center" wrapText="1"/>
    </xf>
    <xf numFmtId="0" fontId="0" fillId="0" borderId="5" xfId="0" applyFill="1" applyBorder="1" applyAlignment="1">
      <alignment vertical="center"/>
    </xf>
    <xf numFmtId="0" fontId="10" fillId="0" borderId="38"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10" xfId="0" applyFont="1" applyFill="1" applyBorder="1" applyAlignment="1">
      <alignment vertical="center"/>
    </xf>
    <xf numFmtId="0" fontId="10" fillId="0" borderId="0" xfId="0" applyFont="1" applyFill="1" applyBorder="1" applyAlignment="1">
      <alignment vertical="center"/>
    </xf>
    <xf numFmtId="0" fontId="10" fillId="0" borderId="27" xfId="0" applyFont="1" applyFill="1" applyBorder="1" applyAlignment="1">
      <alignment horizontal="right" vertical="center"/>
    </xf>
    <xf numFmtId="0" fontId="0" fillId="0" borderId="46" xfId="0" applyFill="1" applyBorder="1" applyAlignment="1">
      <alignment horizontal="right" vertical="center"/>
    </xf>
    <xf numFmtId="0" fontId="10" fillId="0" borderId="45"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18" xfId="0" applyFont="1" applyFill="1" applyBorder="1" applyAlignment="1">
      <alignment vertical="center"/>
    </xf>
    <xf numFmtId="0" fontId="10" fillId="0" borderId="19" xfId="0" applyFont="1" applyFill="1" applyBorder="1" applyAlignment="1">
      <alignment vertical="center"/>
    </xf>
    <xf numFmtId="0" fontId="21" fillId="0" borderId="27" xfId="0" applyFont="1" applyFill="1" applyBorder="1" applyAlignment="1">
      <alignment horizontal="center"/>
    </xf>
    <xf numFmtId="0" fontId="25" fillId="4" borderId="27" xfId="0" applyFont="1" applyFill="1" applyBorder="1" applyAlignment="1">
      <alignment horizontal="right" vertical="center"/>
    </xf>
    <xf numFmtId="0" fontId="25" fillId="4" borderId="46" xfId="0" applyFont="1" applyFill="1" applyBorder="1" applyAlignment="1">
      <alignment horizontal="right" vertical="center"/>
    </xf>
    <xf numFmtId="0" fontId="23" fillId="4" borderId="45" xfId="0" applyFont="1" applyFill="1" applyBorder="1" applyAlignment="1">
      <alignment horizontal="left" vertical="center"/>
    </xf>
    <xf numFmtId="0" fontId="23" fillId="4" borderId="27" xfId="0" applyFont="1" applyFill="1" applyBorder="1" applyAlignment="1">
      <alignment horizontal="left" vertical="center"/>
    </xf>
    <xf numFmtId="0" fontId="10" fillId="0" borderId="4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6" xfId="0" applyFont="1" applyFill="1" applyBorder="1" applyAlignment="1">
      <alignment vertical="center"/>
    </xf>
    <xf numFmtId="0" fontId="11" fillId="0" borderId="38" xfId="0" applyFont="1" applyFill="1" applyBorder="1" applyAlignment="1">
      <alignment horizontal="center" vertical="center"/>
    </xf>
    <xf numFmtId="0" fontId="11" fillId="0" borderId="47" xfId="0" applyFont="1" applyFill="1" applyBorder="1" applyAlignment="1">
      <alignment horizontal="center" vertical="center"/>
    </xf>
    <xf numFmtId="0" fontId="10" fillId="0" borderId="25" xfId="0" applyFont="1" applyFill="1" applyBorder="1" applyAlignment="1">
      <alignment vertical="center"/>
    </xf>
    <xf numFmtId="0" fontId="10" fillId="0" borderId="51" xfId="0" applyFont="1" applyFill="1" applyBorder="1" applyAlignment="1">
      <alignment vertical="center"/>
    </xf>
    <xf numFmtId="0" fontId="0" fillId="0" borderId="11" xfId="0" applyFill="1" applyBorder="1" applyAlignment="1">
      <alignment vertical="center"/>
    </xf>
    <xf numFmtId="0" fontId="0" fillId="0" borderId="7" xfId="0" applyFill="1" applyBorder="1" applyAlignment="1">
      <alignment vertical="center"/>
    </xf>
    <xf numFmtId="49" fontId="10" fillId="0" borderId="44" xfId="0" applyNumberFormat="1" applyFont="1" applyFill="1" applyBorder="1" applyAlignment="1">
      <alignment horizontal="right" vertical="center"/>
    </xf>
    <xf numFmtId="49" fontId="10" fillId="0" borderId="20" xfId="0" applyNumberFormat="1" applyFont="1" applyFill="1" applyBorder="1" applyAlignment="1">
      <alignment horizontal="right" vertical="center"/>
    </xf>
    <xf numFmtId="0" fontId="10" fillId="0" borderId="44" xfId="0" applyFont="1" applyFill="1" applyBorder="1" applyAlignment="1">
      <alignment vertical="center"/>
    </xf>
    <xf numFmtId="0" fontId="0" fillId="0" borderId="16" xfId="0" applyFill="1" applyBorder="1" applyAlignment="1">
      <alignment vertical="center"/>
    </xf>
    <xf numFmtId="0" fontId="22" fillId="0" borderId="8" xfId="0" applyFont="1" applyFill="1" applyBorder="1" applyAlignment="1">
      <alignment horizontal="right" vertical="center"/>
    </xf>
    <xf numFmtId="0" fontId="2" fillId="0" borderId="8" xfId="0" applyFont="1" applyFill="1" applyBorder="1" applyAlignment="1">
      <alignment vertical="center"/>
    </xf>
    <xf numFmtId="0" fontId="0" fillId="0" borderId="50" xfId="0" applyFill="1" applyBorder="1" applyAlignment="1">
      <alignment horizontal="center" vertical="center"/>
    </xf>
    <xf numFmtId="0" fontId="11" fillId="0" borderId="32" xfId="0" applyFont="1" applyFill="1" applyBorder="1" applyAlignment="1">
      <alignment vertical="center"/>
    </xf>
    <xf numFmtId="0" fontId="11" fillId="0" borderId="42" xfId="0" applyFont="1" applyFill="1" applyBorder="1" applyAlignment="1">
      <alignment vertical="center"/>
    </xf>
    <xf numFmtId="0" fontId="10" fillId="0" borderId="31" xfId="0" applyFont="1" applyFill="1" applyBorder="1" applyAlignment="1">
      <alignment vertical="center"/>
    </xf>
    <xf numFmtId="0" fontId="2" fillId="0" borderId="32"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1" xfId="0" applyFont="1" applyFill="1" applyBorder="1" applyAlignment="1">
      <alignment horizontal="center" vertical="center"/>
    </xf>
    <xf numFmtId="0" fontId="3" fillId="3" borderId="32" xfId="0" applyFont="1" applyFill="1" applyBorder="1" applyAlignment="1">
      <alignment horizontal="center"/>
    </xf>
    <xf numFmtId="0" fontId="3" fillId="3" borderId="42" xfId="0" applyFont="1" applyFill="1" applyBorder="1" applyAlignment="1">
      <alignment horizontal="center"/>
    </xf>
    <xf numFmtId="0" fontId="3" fillId="3" borderId="31" xfId="0" applyFont="1" applyFill="1" applyBorder="1" applyAlignment="1">
      <alignment horizontal="center"/>
    </xf>
    <xf numFmtId="49" fontId="1" fillId="0" borderId="0" xfId="0" applyNumberFormat="1"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Border="1" applyAlignment="1">
      <alignment vertical="center" wrapText="1"/>
    </xf>
    <xf numFmtId="0" fontId="1" fillId="0" borderId="0" xfId="0" applyFont="1" applyAlignment="1" applyProtection="1">
      <alignment vertical="top" wrapText="1"/>
    </xf>
    <xf numFmtId="164" fontId="1" fillId="0" borderId="0" xfId="0" applyNumberFormat="1" applyFont="1" applyAlignment="1" applyProtection="1">
      <alignment horizontal="center" vertical="top" wrapText="1"/>
    </xf>
    <xf numFmtId="1" fontId="1" fillId="0" borderId="0" xfId="0" applyNumberFormat="1" applyFont="1" applyAlignment="1" applyProtection="1">
      <alignment horizontal="center" vertical="top" wrapText="1"/>
    </xf>
    <xf numFmtId="167" fontId="1" fillId="0" borderId="0" xfId="1" applyNumberFormat="1" applyFont="1" applyAlignment="1" applyProtection="1">
      <alignment horizontal="center" vertical="top" wrapText="1"/>
    </xf>
    <xf numFmtId="165" fontId="1" fillId="0" borderId="0" xfId="0" applyNumberFormat="1" applyFont="1" applyAlignment="1" applyProtection="1">
      <alignment horizontal="right" vertical="top" wrapText="1"/>
    </xf>
    <xf numFmtId="0" fontId="1" fillId="0" borderId="0" xfId="0" applyFont="1" applyAlignment="1" applyProtection="1">
      <alignment horizontal="left" vertical="top" wrapText="1"/>
    </xf>
    <xf numFmtId="0" fontId="1" fillId="0" borderId="0" xfId="0" applyFont="1" applyAlignment="1">
      <alignment vertical="center" wrapText="1"/>
    </xf>
    <xf numFmtId="1" fontId="1" fillId="0" borderId="0" xfId="0" applyNumberFormat="1" applyFont="1" applyAlignment="1" applyProtection="1">
      <alignment horizontal="right" vertical="top" wrapText="1"/>
    </xf>
    <xf numFmtId="1" fontId="1" fillId="0" borderId="0" xfId="0" applyNumberFormat="1" applyFont="1" applyFill="1" applyBorder="1" applyAlignment="1" applyProtection="1">
      <alignment horizontal="left" vertical="top" wrapText="1"/>
      <protection locked="0"/>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N133"/>
  <sheetViews>
    <sheetView showGridLines="0" tabSelected="1" showRuler="0" view="pageLayout" zoomScale="90" zoomScaleNormal="90" zoomScaleSheetLayoutView="90" zoomScalePageLayoutView="90" workbookViewId="0">
      <selection activeCell="C2" sqref="C2"/>
    </sheetView>
  </sheetViews>
  <sheetFormatPr defaultColWidth="9.140625" defaultRowHeight="12.75"/>
  <cols>
    <col min="1" max="1" width="29.5703125" style="18" customWidth="1"/>
    <col min="2" max="4" width="16.42578125" style="18" customWidth="1"/>
    <col min="5" max="5" width="16.42578125" style="19" customWidth="1"/>
    <col min="6" max="6" width="18.42578125" style="19" customWidth="1"/>
    <col min="7" max="7" width="14.28515625" style="9" customWidth="1"/>
    <col min="8" max="9" width="10.28515625" style="19" customWidth="1"/>
    <col min="10" max="10" width="10.140625" style="19" customWidth="1"/>
    <col min="11" max="11" width="11.28515625" style="19" customWidth="1"/>
    <col min="12" max="12" width="9.42578125" style="19" customWidth="1"/>
    <col min="13" max="13" width="10.28515625" style="19" customWidth="1"/>
    <col min="14" max="17" width="9.28515625" style="19" customWidth="1"/>
    <col min="18" max="16384" width="9.140625" style="19"/>
  </cols>
  <sheetData>
    <row r="1" spans="1:13" s="27" customFormat="1" ht="15" customHeight="1" thickBot="1">
      <c r="A1" s="313" t="s">
        <v>0</v>
      </c>
      <c r="B1" s="314"/>
      <c r="C1" s="314"/>
      <c r="D1" s="314"/>
      <c r="E1" s="314"/>
      <c r="F1" s="314"/>
      <c r="G1" s="314"/>
      <c r="H1" s="314"/>
      <c r="I1" s="273" t="s">
        <v>1</v>
      </c>
      <c r="J1" s="273"/>
      <c r="K1" s="273"/>
      <c r="L1" s="273"/>
      <c r="M1" s="273"/>
    </row>
    <row r="2" spans="1:13" s="14" customFormat="1" ht="16.5" customHeight="1" thickBot="1">
      <c r="A2" s="49" t="s">
        <v>2</v>
      </c>
      <c r="B2" s="249" t="s">
        <v>3</v>
      </c>
      <c r="C2" s="250"/>
      <c r="D2" s="47"/>
      <c r="E2" s="48"/>
      <c r="F2" s="46" t="s">
        <v>4</v>
      </c>
      <c r="G2" s="251"/>
      <c r="H2" s="250"/>
      <c r="I2" s="250"/>
      <c r="J2" s="50"/>
      <c r="K2" s="51"/>
      <c r="L2" s="51"/>
      <c r="M2" s="52"/>
    </row>
    <row r="3" spans="1:13" s="14" customFormat="1" ht="7.9" customHeight="1" thickBot="1">
      <c r="A3" s="22"/>
      <c r="B3" s="21"/>
      <c r="C3" s="21"/>
      <c r="D3" s="22"/>
      <c r="E3" s="22"/>
      <c r="F3" s="22"/>
      <c r="G3" s="21"/>
      <c r="H3" s="21"/>
      <c r="I3" s="21"/>
    </row>
    <row r="4" spans="1:13" s="14" customFormat="1" ht="16.5" thickBot="1">
      <c r="A4" s="274" t="s">
        <v>5</v>
      </c>
      <c r="B4" s="275"/>
      <c r="C4" s="275"/>
      <c r="D4" s="275"/>
      <c r="E4" s="275"/>
      <c r="F4" s="275"/>
      <c r="G4" s="275"/>
      <c r="H4" s="275"/>
      <c r="I4" s="275"/>
      <c r="J4" s="275"/>
      <c r="K4" s="275"/>
      <c r="L4" s="275"/>
      <c r="M4" s="276"/>
    </row>
    <row r="5" spans="1:13" s="8" customFormat="1" ht="87" customHeight="1" thickBot="1">
      <c r="A5" s="277" t="s">
        <v>6</v>
      </c>
      <c r="B5" s="278"/>
      <c r="C5" s="278"/>
      <c r="D5" s="278"/>
      <c r="E5" s="278"/>
      <c r="F5" s="278"/>
      <c r="G5" s="278"/>
      <c r="H5" s="278"/>
      <c r="I5" s="278"/>
      <c r="J5" s="278"/>
      <c r="K5" s="278"/>
      <c r="L5" s="278"/>
      <c r="M5" s="279"/>
    </row>
    <row r="6" spans="1:13" s="8" customFormat="1" ht="16.5" thickBot="1">
      <c r="A6" s="280" t="s">
        <v>7</v>
      </c>
      <c r="B6" s="281"/>
      <c r="C6" s="281"/>
      <c r="D6" s="281"/>
      <c r="E6" s="281"/>
      <c r="F6" s="281"/>
      <c r="G6" s="281"/>
      <c r="H6" s="281"/>
      <c r="I6" s="281"/>
      <c r="J6" s="281"/>
      <c r="K6" s="281"/>
      <c r="L6" s="281"/>
      <c r="M6" s="282"/>
    </row>
    <row r="7" spans="1:13" s="17" customFormat="1" ht="114.6" customHeight="1" thickBot="1">
      <c r="A7" s="283" t="s">
        <v>8</v>
      </c>
      <c r="B7" s="284"/>
      <c r="C7" s="284"/>
      <c r="D7" s="284"/>
      <c r="E7" s="284"/>
      <c r="F7" s="284"/>
      <c r="G7" s="284"/>
      <c r="H7" s="284"/>
      <c r="I7" s="284"/>
      <c r="J7" s="284"/>
      <c r="K7" s="284"/>
      <c r="L7" s="284"/>
      <c r="M7" s="285"/>
    </row>
    <row r="8" spans="1:13" s="8" customFormat="1" ht="7.15" customHeight="1" thickBot="1">
      <c r="A8" s="15"/>
      <c r="B8" s="15"/>
      <c r="C8" s="15"/>
      <c r="D8" s="15"/>
      <c r="E8" s="15"/>
      <c r="F8" s="15"/>
      <c r="G8" s="493"/>
      <c r="I8" s="14"/>
      <c r="J8" s="14"/>
      <c r="K8" s="14"/>
      <c r="L8" s="14"/>
      <c r="M8" s="14"/>
    </row>
    <row r="9" spans="1:13" s="42" customFormat="1" ht="16.5" thickBot="1">
      <c r="A9" s="274" t="s">
        <v>9</v>
      </c>
      <c r="B9" s="275"/>
      <c r="C9" s="275"/>
      <c r="D9" s="275"/>
      <c r="E9" s="275"/>
      <c r="F9" s="275"/>
      <c r="G9" s="275"/>
      <c r="H9" s="275"/>
      <c r="I9" s="275"/>
      <c r="J9" s="275"/>
      <c r="K9" s="275"/>
      <c r="L9" s="275"/>
      <c r="M9" s="276"/>
    </row>
    <row r="10" spans="1:13" s="10" customFormat="1" ht="14.25" customHeight="1">
      <c r="A10" s="340" t="s">
        <v>10</v>
      </c>
      <c r="B10" s="341"/>
      <c r="C10" s="341"/>
      <c r="D10" s="341"/>
      <c r="E10" s="341"/>
      <c r="F10" s="341"/>
      <c r="G10" s="341"/>
      <c r="H10" s="341"/>
      <c r="I10" s="341"/>
      <c r="J10" s="341"/>
      <c r="K10" s="341"/>
      <c r="L10" s="341"/>
      <c r="M10" s="342"/>
    </row>
    <row r="11" spans="1:13" s="9" customFormat="1" ht="45.6" customHeight="1" thickBot="1">
      <c r="A11" s="343"/>
      <c r="B11" s="344"/>
      <c r="C11" s="344"/>
      <c r="D11" s="344"/>
      <c r="E11" s="344"/>
      <c r="F11" s="344"/>
      <c r="G11" s="344"/>
      <c r="H11" s="344"/>
      <c r="I11" s="344"/>
      <c r="J11" s="344"/>
      <c r="K11" s="344"/>
      <c r="L11" s="344"/>
      <c r="M11" s="345"/>
    </row>
    <row r="12" spans="1:13" s="11" customFormat="1" ht="30.75" thickBot="1">
      <c r="A12" s="76" t="s">
        <v>11</v>
      </c>
      <c r="B12" s="257" t="s">
        <v>12</v>
      </c>
      <c r="C12" s="77" t="s">
        <v>13</v>
      </c>
      <c r="D12" s="53" t="s">
        <v>14</v>
      </c>
      <c r="E12" s="53" t="s">
        <v>15</v>
      </c>
      <c r="F12" s="78" t="s">
        <v>16</v>
      </c>
      <c r="G12" s="308" t="s">
        <v>17</v>
      </c>
      <c r="H12" s="296"/>
      <c r="I12" s="296"/>
      <c r="J12" s="296"/>
      <c r="K12" s="296"/>
      <c r="L12" s="296"/>
      <c r="M12" s="309"/>
    </row>
    <row r="13" spans="1:13" s="13" customFormat="1" ht="15.75" customHeight="1" thickBot="1">
      <c r="A13" s="120" t="s">
        <v>18</v>
      </c>
      <c r="B13" s="121">
        <v>400</v>
      </c>
      <c r="C13" s="122">
        <v>46</v>
      </c>
      <c r="D13" s="123">
        <f t="shared" ref="D13" si="0">B13*C13</f>
        <v>18400</v>
      </c>
      <c r="E13" s="123">
        <f>D13-F13</f>
        <v>14000</v>
      </c>
      <c r="F13" s="123">
        <v>4400</v>
      </c>
      <c r="G13" s="346" t="s">
        <v>19</v>
      </c>
      <c r="H13" s="346"/>
      <c r="I13" s="346"/>
      <c r="J13" s="346"/>
      <c r="K13" s="346"/>
      <c r="L13" s="346"/>
      <c r="M13" s="347"/>
    </row>
    <row r="14" spans="1:13" s="12" customFormat="1" ht="15.75" customHeight="1">
      <c r="A14" s="124"/>
      <c r="B14" s="125"/>
      <c r="C14" s="126"/>
      <c r="D14" s="127">
        <f>B14*C14</f>
        <v>0</v>
      </c>
      <c r="E14" s="127">
        <f>D14-F14</f>
        <v>0</v>
      </c>
      <c r="F14" s="128"/>
      <c r="G14" s="348"/>
      <c r="H14" s="348"/>
      <c r="I14" s="348"/>
      <c r="J14" s="348"/>
      <c r="K14" s="348"/>
      <c r="L14" s="348"/>
      <c r="M14" s="349"/>
    </row>
    <row r="15" spans="1:13" s="12" customFormat="1" ht="15.75" customHeight="1">
      <c r="A15" s="129"/>
      <c r="B15" s="130"/>
      <c r="C15" s="131"/>
      <c r="D15" s="127">
        <f t="shared" ref="D15:D20" si="1">B15*C15</f>
        <v>0</v>
      </c>
      <c r="E15" s="127">
        <f t="shared" ref="E15:E20" si="2">D15-F15</f>
        <v>0</v>
      </c>
      <c r="F15" s="132"/>
      <c r="G15" s="350"/>
      <c r="H15" s="350"/>
      <c r="I15" s="350"/>
      <c r="J15" s="350"/>
      <c r="K15" s="350"/>
      <c r="L15" s="350"/>
      <c r="M15" s="351"/>
    </row>
    <row r="16" spans="1:13" s="12" customFormat="1" ht="15.75" customHeight="1">
      <c r="A16" s="129"/>
      <c r="B16" s="130"/>
      <c r="C16" s="131"/>
      <c r="D16" s="127">
        <f t="shared" si="1"/>
        <v>0</v>
      </c>
      <c r="E16" s="127">
        <f>D16-F16</f>
        <v>0</v>
      </c>
      <c r="F16" s="132"/>
      <c r="G16" s="350"/>
      <c r="H16" s="350"/>
      <c r="I16" s="350"/>
      <c r="J16" s="350"/>
      <c r="K16" s="350"/>
      <c r="L16" s="350"/>
      <c r="M16" s="351"/>
    </row>
    <row r="17" spans="1:13" s="12" customFormat="1" ht="15.75" customHeight="1">
      <c r="A17" s="129"/>
      <c r="B17" s="130"/>
      <c r="C17" s="131"/>
      <c r="D17" s="127">
        <f t="shared" si="1"/>
        <v>0</v>
      </c>
      <c r="E17" s="127">
        <f t="shared" si="2"/>
        <v>0</v>
      </c>
      <c r="F17" s="132"/>
      <c r="G17" s="350"/>
      <c r="H17" s="350"/>
      <c r="I17" s="350"/>
      <c r="J17" s="350"/>
      <c r="K17" s="350"/>
      <c r="L17" s="350"/>
      <c r="M17" s="351"/>
    </row>
    <row r="18" spans="1:13" s="12" customFormat="1" ht="15.75" customHeight="1">
      <c r="A18" s="129"/>
      <c r="B18" s="130"/>
      <c r="C18" s="131"/>
      <c r="D18" s="127">
        <f t="shared" si="1"/>
        <v>0</v>
      </c>
      <c r="E18" s="127">
        <f t="shared" si="2"/>
        <v>0</v>
      </c>
      <c r="F18" s="132"/>
      <c r="G18" s="350"/>
      <c r="H18" s="350"/>
      <c r="I18" s="350"/>
      <c r="J18" s="350"/>
      <c r="K18" s="350"/>
      <c r="L18" s="350"/>
      <c r="M18" s="351"/>
    </row>
    <row r="19" spans="1:13" s="13" customFormat="1" ht="15.75" customHeight="1">
      <c r="A19" s="133"/>
      <c r="B19" s="130"/>
      <c r="C19" s="131"/>
      <c r="D19" s="127">
        <f t="shared" si="1"/>
        <v>0</v>
      </c>
      <c r="E19" s="127">
        <f t="shared" si="2"/>
        <v>0</v>
      </c>
      <c r="F19" s="132"/>
      <c r="G19" s="350"/>
      <c r="H19" s="350"/>
      <c r="I19" s="350"/>
      <c r="J19" s="350"/>
      <c r="K19" s="350"/>
      <c r="L19" s="350"/>
      <c r="M19" s="351"/>
    </row>
    <row r="20" spans="1:13" s="13" customFormat="1" ht="15.75" customHeight="1" thickBot="1">
      <c r="A20" s="134"/>
      <c r="B20" s="135"/>
      <c r="C20" s="136"/>
      <c r="D20" s="127">
        <f t="shared" si="1"/>
        <v>0</v>
      </c>
      <c r="E20" s="137">
        <f t="shared" si="2"/>
        <v>0</v>
      </c>
      <c r="F20" s="138"/>
      <c r="G20" s="352"/>
      <c r="H20" s="352"/>
      <c r="I20" s="352"/>
      <c r="J20" s="352"/>
      <c r="K20" s="352"/>
      <c r="L20" s="352"/>
      <c r="M20" s="353"/>
    </row>
    <row r="21" spans="1:13" s="12" customFormat="1" ht="15.75" customHeight="1" thickBot="1">
      <c r="A21" s="139" t="s">
        <v>20</v>
      </c>
      <c r="B21" s="140">
        <f>SUM(B14:B20)</f>
        <v>0</v>
      </c>
      <c r="C21" s="140"/>
      <c r="D21" s="141">
        <f>SUM(D14:D20)</f>
        <v>0</v>
      </c>
      <c r="E21" s="141">
        <f>SUM(E14:E20)</f>
        <v>0</v>
      </c>
      <c r="F21" s="141">
        <f>SUM(F14:F20)</f>
        <v>0</v>
      </c>
      <c r="G21" s="357"/>
      <c r="H21" s="357"/>
      <c r="I21" s="357"/>
      <c r="J21" s="357"/>
      <c r="K21" s="357"/>
      <c r="L21" s="357"/>
      <c r="M21" s="358"/>
    </row>
    <row r="22" spans="1:13" s="8" customFormat="1" ht="7.9" customHeight="1" thickBot="1">
      <c r="A22" s="15"/>
      <c r="B22" s="15"/>
      <c r="C22" s="15"/>
      <c r="D22" s="15"/>
      <c r="G22" s="494"/>
    </row>
    <row r="23" spans="1:13" s="42" customFormat="1" ht="16.5" thickBot="1">
      <c r="A23" s="274" t="s">
        <v>21</v>
      </c>
      <c r="B23" s="275"/>
      <c r="C23" s="275"/>
      <c r="D23" s="275"/>
      <c r="E23" s="275"/>
      <c r="F23" s="275"/>
      <c r="G23" s="275"/>
      <c r="H23" s="275"/>
      <c r="I23" s="275"/>
      <c r="J23" s="275"/>
      <c r="K23" s="275"/>
      <c r="L23" s="275"/>
      <c r="M23" s="276"/>
    </row>
    <row r="24" spans="1:13" s="1" customFormat="1" ht="43.5" customHeight="1" thickBot="1">
      <c r="A24" s="359" t="s">
        <v>22</v>
      </c>
      <c r="B24" s="360"/>
      <c r="C24" s="360"/>
      <c r="D24" s="360"/>
      <c r="E24" s="360"/>
      <c r="F24" s="360"/>
      <c r="G24" s="360"/>
      <c r="H24" s="360"/>
      <c r="I24" s="360"/>
      <c r="J24" s="360"/>
      <c r="K24" s="360"/>
      <c r="L24" s="360"/>
      <c r="M24" s="361"/>
    </row>
    <row r="25" spans="1:13" s="20" customFormat="1" ht="14.25" customHeight="1" thickBot="1">
      <c r="A25" s="118" t="s">
        <v>11</v>
      </c>
      <c r="B25" s="119" t="s">
        <v>23</v>
      </c>
      <c r="C25" s="119" t="s">
        <v>24</v>
      </c>
      <c r="D25" s="53" t="s">
        <v>14</v>
      </c>
      <c r="E25" s="53" t="s">
        <v>15</v>
      </c>
      <c r="F25" s="53" t="s">
        <v>16</v>
      </c>
      <c r="G25" s="295" t="s">
        <v>25</v>
      </c>
      <c r="H25" s="296"/>
      <c r="I25" s="296"/>
      <c r="J25" s="296"/>
      <c r="K25" s="296"/>
      <c r="L25" s="296"/>
      <c r="M25" s="309"/>
    </row>
    <row r="26" spans="1:13" s="20" customFormat="1" ht="15.75" thickBot="1">
      <c r="A26" s="142" t="s">
        <v>26</v>
      </c>
      <c r="B26" s="54">
        <v>18400</v>
      </c>
      <c r="C26" s="55">
        <v>0.2</v>
      </c>
      <c r="D26" s="56">
        <f>B26*C26</f>
        <v>3680</v>
      </c>
      <c r="E26" s="57">
        <f t="shared" ref="E26:E31" si="3">D26-F26</f>
        <v>1680</v>
      </c>
      <c r="F26" s="57">
        <v>2000</v>
      </c>
      <c r="G26" s="366"/>
      <c r="H26" s="367"/>
      <c r="I26" s="367"/>
      <c r="J26" s="367"/>
      <c r="K26" s="367"/>
      <c r="L26" s="367"/>
      <c r="M26" s="368"/>
    </row>
    <row r="27" spans="1:13" s="20" customFormat="1" ht="15">
      <c r="A27" s="63"/>
      <c r="B27" s="64"/>
      <c r="C27" s="65"/>
      <c r="D27" s="58">
        <f>C27*B27</f>
        <v>0</v>
      </c>
      <c r="E27" s="23">
        <f>D27-F27</f>
        <v>0</v>
      </c>
      <c r="F27" s="73"/>
      <c r="G27" s="310"/>
      <c r="H27" s="311"/>
      <c r="I27" s="311"/>
      <c r="J27" s="311"/>
      <c r="K27" s="311"/>
      <c r="L27" s="311"/>
      <c r="M27" s="312"/>
    </row>
    <row r="28" spans="1:13" s="20" customFormat="1" ht="15">
      <c r="A28" s="66"/>
      <c r="B28" s="67"/>
      <c r="C28" s="68"/>
      <c r="D28" s="59">
        <f>C28*B28</f>
        <v>0</v>
      </c>
      <c r="E28" s="23">
        <f t="shared" si="3"/>
        <v>0</v>
      </c>
      <c r="F28" s="74"/>
      <c r="G28" s="350"/>
      <c r="H28" s="350"/>
      <c r="I28" s="350"/>
      <c r="J28" s="350"/>
      <c r="K28" s="350"/>
      <c r="L28" s="350"/>
      <c r="M28" s="351"/>
    </row>
    <row r="29" spans="1:13" s="20" customFormat="1" ht="15">
      <c r="A29" s="66"/>
      <c r="B29" s="67"/>
      <c r="C29" s="68"/>
      <c r="D29" s="59">
        <f>C29*B29</f>
        <v>0</v>
      </c>
      <c r="E29" s="23">
        <f t="shared" si="3"/>
        <v>0</v>
      </c>
      <c r="F29" s="74"/>
      <c r="G29" s="350"/>
      <c r="H29" s="350"/>
      <c r="I29" s="350"/>
      <c r="J29" s="350"/>
      <c r="K29" s="350"/>
      <c r="L29" s="350"/>
      <c r="M29" s="351"/>
    </row>
    <row r="30" spans="1:13" s="20" customFormat="1" ht="14.25" customHeight="1">
      <c r="A30" s="69"/>
      <c r="B30" s="67"/>
      <c r="C30" s="68"/>
      <c r="D30" s="59">
        <f>C30*B30</f>
        <v>0</v>
      </c>
      <c r="E30" s="23">
        <f t="shared" si="3"/>
        <v>0</v>
      </c>
      <c r="F30" s="74"/>
      <c r="G30" s="350"/>
      <c r="H30" s="350"/>
      <c r="I30" s="350"/>
      <c r="J30" s="350"/>
      <c r="K30" s="350"/>
      <c r="L30" s="350"/>
      <c r="M30" s="351"/>
    </row>
    <row r="31" spans="1:13" s="20" customFormat="1" ht="14.25" customHeight="1" thickBot="1">
      <c r="A31" s="70"/>
      <c r="B31" s="71"/>
      <c r="C31" s="72"/>
      <c r="D31" s="60">
        <f>C31*B31</f>
        <v>0</v>
      </c>
      <c r="E31" s="61">
        <f t="shared" si="3"/>
        <v>0</v>
      </c>
      <c r="F31" s="75"/>
      <c r="G31" s="352"/>
      <c r="H31" s="352"/>
      <c r="I31" s="352"/>
      <c r="J31" s="352"/>
      <c r="K31" s="352"/>
      <c r="L31" s="352"/>
      <c r="M31" s="353"/>
    </row>
    <row r="32" spans="1:13" s="9" customFormat="1" ht="15.75" thickBot="1">
      <c r="A32" s="62" t="s">
        <v>27</v>
      </c>
      <c r="B32" s="143">
        <f>SUM(B27:B31)</f>
        <v>0</v>
      </c>
      <c r="C32" s="144"/>
      <c r="D32" s="143">
        <f>SUM(D27:D31)</f>
        <v>0</v>
      </c>
      <c r="E32" s="145">
        <f>SUM(E27:E31)</f>
        <v>0</v>
      </c>
      <c r="F32" s="145">
        <f>SUM(F27:F31)</f>
        <v>0</v>
      </c>
      <c r="G32" s="354"/>
      <c r="H32" s="355"/>
      <c r="I32" s="355"/>
      <c r="J32" s="355"/>
      <c r="K32" s="355"/>
      <c r="L32" s="355"/>
      <c r="M32" s="356"/>
    </row>
    <row r="33" spans="1:14" s="9" customFormat="1" ht="13.5" thickBot="1">
      <c r="A33" s="45"/>
      <c r="B33" s="45"/>
      <c r="C33" s="45"/>
      <c r="D33" s="45"/>
      <c r="E33" s="45"/>
      <c r="F33" s="45"/>
      <c r="G33" s="45"/>
      <c r="H33" s="45"/>
      <c r="I33" s="45"/>
      <c r="J33" s="45"/>
      <c r="K33" s="45"/>
      <c r="L33" s="45"/>
      <c r="M33" s="495"/>
      <c r="N33" s="495"/>
    </row>
    <row r="34" spans="1:14" s="42" customFormat="1" ht="16.5" thickBot="1">
      <c r="A34" s="274" t="s">
        <v>28</v>
      </c>
      <c r="B34" s="275"/>
      <c r="C34" s="275"/>
      <c r="D34" s="275"/>
      <c r="E34" s="275"/>
      <c r="F34" s="275"/>
      <c r="G34" s="275"/>
      <c r="H34" s="275"/>
      <c r="I34" s="275"/>
      <c r="J34" s="275"/>
      <c r="K34" s="275"/>
      <c r="L34" s="275"/>
      <c r="M34" s="276"/>
      <c r="N34" s="44"/>
    </row>
    <row r="35" spans="1:14" s="3" customFormat="1" ht="43.9" customHeight="1" thickBot="1">
      <c r="A35" s="329" t="s">
        <v>29</v>
      </c>
      <c r="B35" s="330"/>
      <c r="C35" s="330"/>
      <c r="D35" s="330"/>
      <c r="E35" s="330"/>
      <c r="F35" s="330"/>
      <c r="G35" s="330"/>
      <c r="H35" s="330"/>
      <c r="I35" s="330"/>
      <c r="J35" s="330"/>
      <c r="K35" s="330"/>
      <c r="L35" s="330"/>
      <c r="M35" s="331"/>
      <c r="N35" s="496"/>
    </row>
    <row r="36" spans="1:14" s="2" customFormat="1" ht="45.75" thickBot="1">
      <c r="A36" s="146" t="s">
        <v>30</v>
      </c>
      <c r="B36" s="77" t="s">
        <v>31</v>
      </c>
      <c r="C36" s="258" t="s">
        <v>32</v>
      </c>
      <c r="D36" s="258" t="s">
        <v>33</v>
      </c>
      <c r="E36" s="147" t="s">
        <v>34</v>
      </c>
      <c r="F36" s="147" t="s">
        <v>35</v>
      </c>
      <c r="G36" s="147" t="s">
        <v>36</v>
      </c>
      <c r="H36" s="147" t="s">
        <v>37</v>
      </c>
      <c r="I36" s="53" t="s">
        <v>38</v>
      </c>
      <c r="J36" s="53" t="s">
        <v>15</v>
      </c>
      <c r="K36" s="53" t="s">
        <v>16</v>
      </c>
      <c r="L36" s="362" t="s">
        <v>39</v>
      </c>
      <c r="M36" s="363"/>
    </row>
    <row r="37" spans="1:14" s="4" customFormat="1" ht="15.75" thickBot="1">
      <c r="A37" s="148" t="s">
        <v>40</v>
      </c>
      <c r="B37" s="253" t="s">
        <v>41</v>
      </c>
      <c r="C37" s="149">
        <v>2</v>
      </c>
      <c r="D37" s="149">
        <v>2</v>
      </c>
      <c r="E37" s="150">
        <v>250</v>
      </c>
      <c r="F37" s="150">
        <v>500</v>
      </c>
      <c r="G37" s="150">
        <v>100</v>
      </c>
      <c r="H37" s="150">
        <v>160</v>
      </c>
      <c r="I37" s="151">
        <f t="shared" ref="I37:I42" si="4">SUM(E37:H37)*D37</f>
        <v>2020</v>
      </c>
      <c r="J37" s="151">
        <f t="shared" ref="J37:J42" si="5">I37-K37</f>
        <v>1520</v>
      </c>
      <c r="K37" s="151">
        <v>500</v>
      </c>
      <c r="L37" s="388" t="s">
        <v>42</v>
      </c>
      <c r="M37" s="389"/>
    </row>
    <row r="38" spans="1:14" s="3" customFormat="1" ht="15">
      <c r="A38" s="152"/>
      <c r="B38" s="153"/>
      <c r="C38" s="154"/>
      <c r="D38" s="154"/>
      <c r="E38" s="155"/>
      <c r="F38" s="155"/>
      <c r="G38" s="155"/>
      <c r="H38" s="155"/>
      <c r="I38" s="156">
        <f>SUM(E38:H38)*D38</f>
        <v>0</v>
      </c>
      <c r="J38" s="157">
        <f>I38-K38</f>
        <v>0</v>
      </c>
      <c r="K38" s="158"/>
      <c r="L38" s="390"/>
      <c r="M38" s="391"/>
      <c r="N38" s="496"/>
    </row>
    <row r="39" spans="1:14" s="3" customFormat="1" ht="15">
      <c r="A39" s="159"/>
      <c r="B39" s="160"/>
      <c r="C39" s="161"/>
      <c r="D39" s="161"/>
      <c r="E39" s="162"/>
      <c r="F39" s="162"/>
      <c r="G39" s="162"/>
      <c r="H39" s="162"/>
      <c r="I39" s="156">
        <f t="shared" si="4"/>
        <v>0</v>
      </c>
      <c r="J39" s="157">
        <f t="shared" si="5"/>
        <v>0</v>
      </c>
      <c r="K39" s="158"/>
      <c r="L39" s="392"/>
      <c r="M39" s="393"/>
      <c r="N39" s="496"/>
    </row>
    <row r="40" spans="1:14" s="3" customFormat="1" ht="15">
      <c r="A40" s="159"/>
      <c r="B40" s="160"/>
      <c r="C40" s="161"/>
      <c r="D40" s="161"/>
      <c r="E40" s="162"/>
      <c r="F40" s="162"/>
      <c r="G40" s="162"/>
      <c r="H40" s="162"/>
      <c r="I40" s="156">
        <f t="shared" si="4"/>
        <v>0</v>
      </c>
      <c r="J40" s="157">
        <f t="shared" si="5"/>
        <v>0</v>
      </c>
      <c r="K40" s="158"/>
      <c r="L40" s="392"/>
      <c r="M40" s="393"/>
      <c r="N40" s="496"/>
    </row>
    <row r="41" spans="1:14" s="3" customFormat="1" ht="15">
      <c r="A41" s="159"/>
      <c r="B41" s="160"/>
      <c r="C41" s="161"/>
      <c r="D41" s="161"/>
      <c r="E41" s="162"/>
      <c r="F41" s="162"/>
      <c r="G41" s="162"/>
      <c r="H41" s="162"/>
      <c r="I41" s="156">
        <f t="shared" si="4"/>
        <v>0</v>
      </c>
      <c r="J41" s="157">
        <f t="shared" si="5"/>
        <v>0</v>
      </c>
      <c r="K41" s="158"/>
      <c r="L41" s="392"/>
      <c r="M41" s="393"/>
      <c r="N41" s="496"/>
    </row>
    <row r="42" spans="1:14" s="3" customFormat="1" ht="15.75" thickBot="1">
      <c r="A42" s="163"/>
      <c r="B42" s="164"/>
      <c r="C42" s="165"/>
      <c r="D42" s="165"/>
      <c r="E42" s="166"/>
      <c r="F42" s="166"/>
      <c r="G42" s="166"/>
      <c r="H42" s="166"/>
      <c r="I42" s="167">
        <f t="shared" si="4"/>
        <v>0</v>
      </c>
      <c r="J42" s="157">
        <f t="shared" si="5"/>
        <v>0</v>
      </c>
      <c r="K42" s="168"/>
      <c r="L42" s="394"/>
      <c r="M42" s="395"/>
      <c r="N42" s="496"/>
    </row>
    <row r="43" spans="1:14" s="3" customFormat="1" ht="15.75" thickBot="1">
      <c r="A43" s="169" t="s">
        <v>20</v>
      </c>
      <c r="B43" s="170"/>
      <c r="C43" s="171"/>
      <c r="D43" s="171"/>
      <c r="E43" s="172"/>
      <c r="F43" s="172"/>
      <c r="G43" s="172"/>
      <c r="H43" s="172"/>
      <c r="I43" s="173">
        <f>SUM(I38:I42)</f>
        <v>0</v>
      </c>
      <c r="J43" s="173">
        <f>SUM(J38:J42)</f>
        <v>0</v>
      </c>
      <c r="K43" s="173">
        <f>SUM(K38:K42)</f>
        <v>0</v>
      </c>
      <c r="L43" s="364"/>
      <c r="M43" s="365"/>
      <c r="N43" s="496"/>
    </row>
    <row r="44" spans="1:14" s="3" customFormat="1" ht="6.6" customHeight="1" thickBot="1">
      <c r="A44" s="496"/>
      <c r="B44" s="496"/>
      <c r="C44" s="497"/>
      <c r="D44" s="497"/>
      <c r="E44" s="498"/>
      <c r="F44" s="498"/>
      <c r="G44" s="499"/>
      <c r="H44" s="499"/>
      <c r="I44" s="499"/>
      <c r="J44" s="499"/>
      <c r="K44" s="500"/>
      <c r="L44" s="501"/>
      <c r="M44" s="496"/>
      <c r="N44" s="496"/>
    </row>
    <row r="45" spans="1:14" s="43" customFormat="1" ht="16.5" thickBot="1">
      <c r="A45" s="274" t="s">
        <v>43</v>
      </c>
      <c r="B45" s="275"/>
      <c r="C45" s="275"/>
      <c r="D45" s="275"/>
      <c r="E45" s="275"/>
      <c r="F45" s="275"/>
      <c r="G45" s="275"/>
      <c r="H45" s="275"/>
      <c r="I45" s="275"/>
      <c r="J45" s="275"/>
      <c r="K45" s="275"/>
      <c r="L45" s="275"/>
      <c r="M45" s="276"/>
    </row>
    <row r="46" spans="1:14" s="3" customFormat="1" ht="45.6" customHeight="1" thickBot="1">
      <c r="A46" s="283" t="s">
        <v>44</v>
      </c>
      <c r="B46" s="284"/>
      <c r="C46" s="284"/>
      <c r="D46" s="284"/>
      <c r="E46" s="284"/>
      <c r="F46" s="284"/>
      <c r="G46" s="284"/>
      <c r="H46" s="284"/>
      <c r="I46" s="284"/>
      <c r="J46" s="284"/>
      <c r="K46" s="284"/>
      <c r="L46" s="284"/>
      <c r="M46" s="285"/>
      <c r="N46" s="496"/>
    </row>
    <row r="47" spans="1:14" s="6" customFormat="1" ht="15.75" customHeight="1" thickBot="1">
      <c r="A47" s="76" t="s">
        <v>45</v>
      </c>
      <c r="B47" s="257" t="s">
        <v>46</v>
      </c>
      <c r="C47" s="53" t="s">
        <v>47</v>
      </c>
      <c r="D47" s="53" t="s">
        <v>14</v>
      </c>
      <c r="E47" s="53" t="s">
        <v>15</v>
      </c>
      <c r="F47" s="53" t="s">
        <v>16</v>
      </c>
      <c r="G47" s="376" t="s">
        <v>48</v>
      </c>
      <c r="H47" s="377"/>
      <c r="I47" s="377"/>
      <c r="J47" s="376" t="s">
        <v>49</v>
      </c>
      <c r="K47" s="377"/>
      <c r="L47" s="377"/>
      <c r="M47" s="378"/>
    </row>
    <row r="48" spans="1:14" s="3" customFormat="1" ht="13.5" customHeight="1" thickBot="1">
      <c r="A48" s="252" t="s">
        <v>50</v>
      </c>
      <c r="B48" s="175">
        <v>1</v>
      </c>
      <c r="C48" s="176">
        <v>12000</v>
      </c>
      <c r="D48" s="151">
        <f t="shared" ref="D48:D53" si="6">B48*C48</f>
        <v>12000</v>
      </c>
      <c r="E48" s="177">
        <f t="shared" ref="E48:E53" si="7">D48-F48</f>
        <v>8000</v>
      </c>
      <c r="F48" s="177">
        <v>4000</v>
      </c>
      <c r="G48" s="379" t="s">
        <v>51</v>
      </c>
      <c r="H48" s="380"/>
      <c r="I48" s="380"/>
      <c r="J48" s="379" t="s">
        <v>52</v>
      </c>
      <c r="K48" s="380"/>
      <c r="L48" s="380"/>
      <c r="M48" s="381"/>
      <c r="N48" s="496"/>
    </row>
    <row r="49" spans="1:13" s="3" customFormat="1" ht="15">
      <c r="A49" s="178"/>
      <c r="B49" s="179"/>
      <c r="C49" s="180"/>
      <c r="D49" s="156">
        <f>B49*C49</f>
        <v>0</v>
      </c>
      <c r="E49" s="157">
        <f>D49-F49</f>
        <v>0</v>
      </c>
      <c r="F49" s="158"/>
      <c r="G49" s="420"/>
      <c r="H49" s="421"/>
      <c r="I49" s="421"/>
      <c r="J49" s="420"/>
      <c r="K49" s="421"/>
      <c r="L49" s="421"/>
      <c r="M49" s="426"/>
    </row>
    <row r="50" spans="1:13" s="3" customFormat="1" ht="15">
      <c r="A50" s="181"/>
      <c r="B50" s="182"/>
      <c r="C50" s="183"/>
      <c r="D50" s="184">
        <f t="shared" si="6"/>
        <v>0</v>
      </c>
      <c r="E50" s="157">
        <f t="shared" si="7"/>
        <v>0</v>
      </c>
      <c r="F50" s="158"/>
      <c r="G50" s="422"/>
      <c r="H50" s="423"/>
      <c r="I50" s="423"/>
      <c r="J50" s="422"/>
      <c r="K50" s="423"/>
      <c r="L50" s="423"/>
      <c r="M50" s="427"/>
    </row>
    <row r="51" spans="1:13" s="3" customFormat="1" ht="15">
      <c r="A51" s="181"/>
      <c r="B51" s="182"/>
      <c r="C51" s="183"/>
      <c r="D51" s="184">
        <f t="shared" si="6"/>
        <v>0</v>
      </c>
      <c r="E51" s="157">
        <f t="shared" si="7"/>
        <v>0</v>
      </c>
      <c r="F51" s="158"/>
      <c r="G51" s="422"/>
      <c r="H51" s="423"/>
      <c r="I51" s="423"/>
      <c r="J51" s="422"/>
      <c r="K51" s="423"/>
      <c r="L51" s="423"/>
      <c r="M51" s="427"/>
    </row>
    <row r="52" spans="1:13" s="3" customFormat="1" ht="15">
      <c r="A52" s="181"/>
      <c r="B52" s="182"/>
      <c r="C52" s="183"/>
      <c r="D52" s="184">
        <f t="shared" si="6"/>
        <v>0</v>
      </c>
      <c r="E52" s="157">
        <f t="shared" si="7"/>
        <v>0</v>
      </c>
      <c r="F52" s="158"/>
      <c r="G52" s="422"/>
      <c r="H52" s="423"/>
      <c r="I52" s="423"/>
      <c r="J52" s="422"/>
      <c r="K52" s="423"/>
      <c r="L52" s="423"/>
      <c r="M52" s="427"/>
    </row>
    <row r="53" spans="1:13" s="3" customFormat="1" ht="15.75" thickBot="1">
      <c r="A53" s="185"/>
      <c r="B53" s="186"/>
      <c r="C53" s="187"/>
      <c r="D53" s="188">
        <f t="shared" si="6"/>
        <v>0</v>
      </c>
      <c r="E53" s="189">
        <f t="shared" si="7"/>
        <v>0</v>
      </c>
      <c r="F53" s="168"/>
      <c r="G53" s="424"/>
      <c r="H53" s="425"/>
      <c r="I53" s="425"/>
      <c r="J53" s="424"/>
      <c r="K53" s="425"/>
      <c r="L53" s="425"/>
      <c r="M53" s="428"/>
    </row>
    <row r="54" spans="1:13" s="3" customFormat="1" ht="15.75" thickBot="1">
      <c r="A54" s="190" t="s">
        <v>20</v>
      </c>
      <c r="B54" s="191"/>
      <c r="C54" s="192"/>
      <c r="D54" s="173">
        <f>SUM(D49:D53)</f>
        <v>0</v>
      </c>
      <c r="E54" s="173">
        <f>SUM(E49:E53)</f>
        <v>0</v>
      </c>
      <c r="F54" s="173">
        <f>SUM(F49:F53)</f>
        <v>0</v>
      </c>
      <c r="G54" s="305"/>
      <c r="H54" s="306"/>
      <c r="I54" s="306"/>
      <c r="J54" s="305"/>
      <c r="K54" s="306"/>
      <c r="L54" s="306"/>
      <c r="M54" s="307"/>
    </row>
    <row r="55" spans="1:13" ht="7.9" customHeight="1" thickBot="1">
      <c r="G55" s="502"/>
    </row>
    <row r="56" spans="1:13" s="43" customFormat="1" ht="16.5" thickBot="1">
      <c r="A56" s="274" t="s">
        <v>53</v>
      </c>
      <c r="B56" s="275"/>
      <c r="C56" s="275"/>
      <c r="D56" s="275"/>
      <c r="E56" s="275"/>
      <c r="F56" s="275"/>
      <c r="G56" s="275"/>
      <c r="H56" s="275"/>
      <c r="I56" s="275"/>
      <c r="J56" s="275"/>
      <c r="K56" s="275"/>
      <c r="L56" s="275"/>
      <c r="M56" s="276"/>
    </row>
    <row r="57" spans="1:13" s="3" customFormat="1" ht="58.15" customHeight="1" thickBot="1">
      <c r="A57" s="283" t="s">
        <v>54</v>
      </c>
      <c r="B57" s="284"/>
      <c r="C57" s="284"/>
      <c r="D57" s="284"/>
      <c r="E57" s="284"/>
      <c r="F57" s="284"/>
      <c r="G57" s="284"/>
      <c r="H57" s="284"/>
      <c r="I57" s="284"/>
      <c r="J57" s="284"/>
      <c r="K57" s="284"/>
      <c r="L57" s="284"/>
      <c r="M57" s="285"/>
    </row>
    <row r="58" spans="1:13" s="2" customFormat="1" ht="15.75" thickBot="1">
      <c r="A58" s="76" t="s">
        <v>55</v>
      </c>
      <c r="B58" s="257" t="s">
        <v>46</v>
      </c>
      <c r="C58" s="77" t="s">
        <v>47</v>
      </c>
      <c r="D58" s="53" t="s">
        <v>14</v>
      </c>
      <c r="E58" s="53" t="s">
        <v>15</v>
      </c>
      <c r="F58" s="53" t="s">
        <v>16</v>
      </c>
      <c r="G58" s="376" t="s">
        <v>48</v>
      </c>
      <c r="H58" s="377"/>
      <c r="I58" s="439"/>
      <c r="J58" s="376" t="s">
        <v>49</v>
      </c>
      <c r="K58" s="377"/>
      <c r="L58" s="377"/>
      <c r="M58" s="378"/>
    </row>
    <row r="59" spans="1:13" s="3" customFormat="1" ht="14.25" customHeight="1" thickBot="1">
      <c r="A59" s="174" t="s">
        <v>56</v>
      </c>
      <c r="B59" s="175">
        <v>800</v>
      </c>
      <c r="C59" s="193">
        <v>2</v>
      </c>
      <c r="D59" s="151">
        <v>3600</v>
      </c>
      <c r="E59" s="177">
        <f t="shared" ref="E59:E66" si="8">D59-F59</f>
        <v>3600</v>
      </c>
      <c r="F59" s="177">
        <v>0</v>
      </c>
      <c r="G59" s="379" t="s">
        <v>57</v>
      </c>
      <c r="H59" s="380"/>
      <c r="I59" s="440"/>
      <c r="J59" s="379" t="s">
        <v>58</v>
      </c>
      <c r="K59" s="380"/>
      <c r="L59" s="380"/>
      <c r="M59" s="381"/>
    </row>
    <row r="60" spans="1:13" s="5" customFormat="1" ht="15">
      <c r="A60" s="178"/>
      <c r="B60" s="179"/>
      <c r="C60" s="180"/>
      <c r="D60" s="156">
        <f>B60*C60</f>
        <v>0</v>
      </c>
      <c r="E60" s="157">
        <f>D60-F60</f>
        <v>0</v>
      </c>
      <c r="F60" s="158"/>
      <c r="G60" s="430"/>
      <c r="H60" s="431"/>
      <c r="I60" s="441"/>
      <c r="J60" s="430"/>
      <c r="K60" s="431"/>
      <c r="L60" s="431"/>
      <c r="M60" s="432"/>
    </row>
    <row r="61" spans="1:13" s="5" customFormat="1" ht="15">
      <c r="A61" s="181"/>
      <c r="B61" s="182"/>
      <c r="C61" s="183"/>
      <c r="D61" s="156">
        <f t="shared" ref="D61:D66" si="9">B61*C61</f>
        <v>0</v>
      </c>
      <c r="E61" s="157">
        <f t="shared" si="8"/>
        <v>0</v>
      </c>
      <c r="F61" s="158"/>
      <c r="G61" s="433"/>
      <c r="H61" s="434"/>
      <c r="I61" s="442"/>
      <c r="J61" s="433"/>
      <c r="K61" s="434"/>
      <c r="L61" s="434"/>
      <c r="M61" s="435"/>
    </row>
    <row r="62" spans="1:13" s="5" customFormat="1" ht="15">
      <c r="A62" s="181"/>
      <c r="B62" s="182"/>
      <c r="C62" s="183"/>
      <c r="D62" s="156">
        <f t="shared" si="9"/>
        <v>0</v>
      </c>
      <c r="E62" s="157">
        <f t="shared" si="8"/>
        <v>0</v>
      </c>
      <c r="F62" s="158"/>
      <c r="G62" s="433"/>
      <c r="H62" s="434"/>
      <c r="I62" s="442"/>
      <c r="J62" s="433"/>
      <c r="K62" s="434"/>
      <c r="L62" s="434"/>
      <c r="M62" s="435"/>
    </row>
    <row r="63" spans="1:13" s="5" customFormat="1" ht="15">
      <c r="A63" s="181"/>
      <c r="B63" s="182"/>
      <c r="C63" s="183"/>
      <c r="D63" s="156">
        <f t="shared" si="9"/>
        <v>0</v>
      </c>
      <c r="E63" s="157">
        <f t="shared" si="8"/>
        <v>0</v>
      </c>
      <c r="F63" s="158"/>
      <c r="G63" s="433"/>
      <c r="H63" s="434"/>
      <c r="I63" s="442"/>
      <c r="J63" s="433"/>
      <c r="K63" s="434"/>
      <c r="L63" s="434"/>
      <c r="M63" s="435"/>
    </row>
    <row r="64" spans="1:13" s="5" customFormat="1" ht="15">
      <c r="A64" s="181"/>
      <c r="B64" s="182"/>
      <c r="C64" s="183"/>
      <c r="D64" s="156">
        <f t="shared" si="9"/>
        <v>0</v>
      </c>
      <c r="E64" s="157">
        <f t="shared" si="8"/>
        <v>0</v>
      </c>
      <c r="F64" s="158"/>
      <c r="G64" s="433"/>
      <c r="H64" s="434"/>
      <c r="I64" s="442"/>
      <c r="J64" s="433"/>
      <c r="K64" s="434"/>
      <c r="L64" s="434"/>
      <c r="M64" s="435"/>
    </row>
    <row r="65" spans="1:13" s="5" customFormat="1" ht="15">
      <c r="A65" s="181"/>
      <c r="B65" s="182"/>
      <c r="C65" s="183"/>
      <c r="D65" s="156">
        <f t="shared" si="9"/>
        <v>0</v>
      </c>
      <c r="E65" s="157">
        <f t="shared" si="8"/>
        <v>0</v>
      </c>
      <c r="F65" s="158"/>
      <c r="G65" s="433"/>
      <c r="H65" s="434"/>
      <c r="I65" s="442"/>
      <c r="J65" s="433"/>
      <c r="K65" s="434"/>
      <c r="L65" s="434"/>
      <c r="M65" s="435"/>
    </row>
    <row r="66" spans="1:13" s="5" customFormat="1" ht="15.75" thickBot="1">
      <c r="A66" s="185"/>
      <c r="B66" s="186"/>
      <c r="C66" s="187"/>
      <c r="D66" s="167">
        <f t="shared" si="9"/>
        <v>0</v>
      </c>
      <c r="E66" s="189">
        <f t="shared" si="8"/>
        <v>0</v>
      </c>
      <c r="F66" s="168"/>
      <c r="G66" s="436"/>
      <c r="H66" s="437"/>
      <c r="I66" s="443"/>
      <c r="J66" s="436"/>
      <c r="K66" s="437"/>
      <c r="L66" s="437"/>
      <c r="M66" s="438"/>
    </row>
    <row r="67" spans="1:13" s="3" customFormat="1" ht="15.75" thickBot="1">
      <c r="A67" s="190" t="s">
        <v>20</v>
      </c>
      <c r="B67" s="191"/>
      <c r="C67" s="194"/>
      <c r="D67" s="173">
        <f>SUM(D60:D66)</f>
        <v>0</v>
      </c>
      <c r="E67" s="173">
        <f>SUM(E60:E66)</f>
        <v>0</v>
      </c>
      <c r="F67" s="173">
        <f>SUM(F60:F66)</f>
        <v>0</v>
      </c>
      <c r="G67" s="305"/>
      <c r="H67" s="306"/>
      <c r="I67" s="429"/>
      <c r="J67" s="305"/>
      <c r="K67" s="306"/>
      <c r="L67" s="306"/>
      <c r="M67" s="307"/>
    </row>
    <row r="68" spans="1:13" ht="13.5" thickBot="1">
      <c r="G68" s="502"/>
    </row>
    <row r="69" spans="1:13" ht="16.5" thickBot="1">
      <c r="A69" s="274" t="s">
        <v>59</v>
      </c>
      <c r="B69" s="275"/>
      <c r="C69" s="275"/>
      <c r="D69" s="275"/>
      <c r="E69" s="275"/>
      <c r="F69" s="275"/>
      <c r="G69" s="275"/>
      <c r="H69" s="275"/>
      <c r="I69" s="275"/>
      <c r="J69" s="275"/>
      <c r="K69" s="275"/>
      <c r="L69" s="275"/>
      <c r="M69" s="276"/>
    </row>
    <row r="70" spans="1:13" ht="130.15" customHeight="1" thickBot="1">
      <c r="A70" s="283" t="s">
        <v>60</v>
      </c>
      <c r="B70" s="284"/>
      <c r="C70" s="284"/>
      <c r="D70" s="284"/>
      <c r="E70" s="284"/>
      <c r="F70" s="284"/>
      <c r="G70" s="284"/>
      <c r="H70" s="284"/>
      <c r="I70" s="284"/>
      <c r="J70" s="284"/>
      <c r="K70" s="284"/>
      <c r="L70" s="284"/>
      <c r="M70" s="285"/>
    </row>
    <row r="71" spans="1:13" ht="14.45" customHeight="1" thickBot="1">
      <c r="A71" s="76" t="s">
        <v>61</v>
      </c>
      <c r="B71" s="295" t="s">
        <v>49</v>
      </c>
      <c r="C71" s="296"/>
      <c r="D71" s="297"/>
      <c r="E71" s="78" t="s">
        <v>62</v>
      </c>
      <c r="F71" s="53" t="s">
        <v>15</v>
      </c>
      <c r="G71" s="53" t="s">
        <v>16</v>
      </c>
      <c r="H71" s="295" t="s">
        <v>48</v>
      </c>
      <c r="I71" s="296"/>
      <c r="J71" s="296"/>
      <c r="K71" s="296"/>
      <c r="L71" s="296"/>
      <c r="M71" s="309"/>
    </row>
    <row r="72" spans="1:13" ht="13.5" customHeight="1" thickBot="1">
      <c r="A72" s="174" t="s">
        <v>63</v>
      </c>
      <c r="B72" s="410" t="s">
        <v>64</v>
      </c>
      <c r="C72" s="411"/>
      <c r="D72" s="412"/>
      <c r="E72" s="177">
        <v>25000</v>
      </c>
      <c r="F72" s="177">
        <f t="shared" ref="F72:F77" si="10">E72-G72</f>
        <v>10000</v>
      </c>
      <c r="G72" s="177">
        <v>15000</v>
      </c>
      <c r="H72" s="401" t="s">
        <v>65</v>
      </c>
      <c r="I72" s="401"/>
      <c r="J72" s="401"/>
      <c r="K72" s="401"/>
      <c r="L72" s="401"/>
      <c r="M72" s="402"/>
    </row>
    <row r="73" spans="1:13" ht="15">
      <c r="A73" s="178"/>
      <c r="B73" s="407"/>
      <c r="C73" s="408"/>
      <c r="D73" s="409"/>
      <c r="E73" s="158">
        <v>0</v>
      </c>
      <c r="F73" s="157">
        <f t="shared" si="10"/>
        <v>0</v>
      </c>
      <c r="G73" s="158"/>
      <c r="H73" s="375"/>
      <c r="I73" s="375"/>
      <c r="J73" s="375"/>
      <c r="K73" s="375"/>
      <c r="L73" s="375"/>
      <c r="M73" s="403"/>
    </row>
    <row r="74" spans="1:13" ht="15">
      <c r="A74" s="181"/>
      <c r="B74" s="382"/>
      <c r="C74" s="383"/>
      <c r="D74" s="384"/>
      <c r="E74" s="158">
        <v>0</v>
      </c>
      <c r="F74" s="157">
        <f>E74-G74</f>
        <v>0</v>
      </c>
      <c r="G74" s="158"/>
      <c r="H74" s="396"/>
      <c r="I74" s="396"/>
      <c r="J74" s="396"/>
      <c r="K74" s="396"/>
      <c r="L74" s="396"/>
      <c r="M74" s="413"/>
    </row>
    <row r="75" spans="1:13" ht="15">
      <c r="A75" s="181"/>
      <c r="B75" s="382"/>
      <c r="C75" s="383"/>
      <c r="D75" s="384"/>
      <c r="E75" s="158">
        <v>0</v>
      </c>
      <c r="F75" s="157">
        <f t="shared" si="10"/>
        <v>0</v>
      </c>
      <c r="G75" s="158"/>
      <c r="H75" s="396"/>
      <c r="I75" s="396"/>
      <c r="J75" s="396"/>
      <c r="K75" s="396"/>
      <c r="L75" s="396"/>
      <c r="M75" s="413"/>
    </row>
    <row r="76" spans="1:13" ht="15">
      <c r="A76" s="181"/>
      <c r="B76" s="382"/>
      <c r="C76" s="383"/>
      <c r="D76" s="384"/>
      <c r="E76" s="158">
        <v>0</v>
      </c>
      <c r="F76" s="157">
        <f t="shared" si="10"/>
        <v>0</v>
      </c>
      <c r="G76" s="158"/>
      <c r="H76" s="396"/>
      <c r="I76" s="396"/>
      <c r="J76" s="396"/>
      <c r="K76" s="396"/>
      <c r="L76" s="396"/>
      <c r="M76" s="413"/>
    </row>
    <row r="77" spans="1:13" ht="15.75" thickBot="1">
      <c r="A77" s="185"/>
      <c r="B77" s="315"/>
      <c r="C77" s="316"/>
      <c r="D77" s="317"/>
      <c r="E77" s="168">
        <v>0</v>
      </c>
      <c r="F77" s="189">
        <f t="shared" si="10"/>
        <v>0</v>
      </c>
      <c r="G77" s="168"/>
      <c r="H77" s="397"/>
      <c r="I77" s="397"/>
      <c r="J77" s="397"/>
      <c r="K77" s="397"/>
      <c r="L77" s="397"/>
      <c r="M77" s="414"/>
    </row>
    <row r="78" spans="1:13" ht="15.75" thickBot="1">
      <c r="A78" s="195"/>
      <c r="B78" s="385" t="s">
        <v>66</v>
      </c>
      <c r="C78" s="386"/>
      <c r="D78" s="387"/>
      <c r="E78" s="173">
        <f>SUM(E73:E77)</f>
        <v>0</v>
      </c>
      <c r="F78" s="173">
        <f>SUM(F73:F77)</f>
        <v>0</v>
      </c>
      <c r="G78" s="173">
        <f>SUM(G73:G77)</f>
        <v>0</v>
      </c>
      <c r="H78" s="415"/>
      <c r="I78" s="415"/>
      <c r="J78" s="415"/>
      <c r="K78" s="415"/>
      <c r="L78" s="415"/>
      <c r="M78" s="416"/>
    </row>
    <row r="79" spans="1:13" ht="14.45" customHeight="1" thickBot="1">
      <c r="A79" s="76" t="s">
        <v>67</v>
      </c>
      <c r="B79" s="295" t="s">
        <v>49</v>
      </c>
      <c r="C79" s="296"/>
      <c r="D79" s="297"/>
      <c r="E79" s="78" t="s">
        <v>62</v>
      </c>
      <c r="F79" s="53" t="s">
        <v>15</v>
      </c>
      <c r="G79" s="53" t="s">
        <v>16</v>
      </c>
      <c r="H79" s="295" t="s">
        <v>48</v>
      </c>
      <c r="I79" s="296"/>
      <c r="J79" s="296"/>
      <c r="K79" s="296"/>
      <c r="L79" s="296"/>
      <c r="M79" s="309"/>
    </row>
    <row r="80" spans="1:13" ht="13.5" customHeight="1" thickBot="1">
      <c r="A80" s="174" t="s">
        <v>68</v>
      </c>
      <c r="B80" s="410" t="s">
        <v>69</v>
      </c>
      <c r="C80" s="411"/>
      <c r="D80" s="412"/>
      <c r="E80" s="177">
        <v>8000</v>
      </c>
      <c r="F80" s="177">
        <f t="shared" ref="F80:F84" si="11">E80-G80</f>
        <v>0</v>
      </c>
      <c r="G80" s="177">
        <v>8000</v>
      </c>
      <c r="H80" s="372" t="s">
        <v>70</v>
      </c>
      <c r="I80" s="373"/>
      <c r="J80" s="373"/>
      <c r="K80" s="373"/>
      <c r="L80" s="373"/>
      <c r="M80" s="374"/>
    </row>
    <row r="81" spans="1:13" ht="15">
      <c r="A81" s="178"/>
      <c r="B81" s="407"/>
      <c r="C81" s="408"/>
      <c r="D81" s="409"/>
      <c r="E81" s="158">
        <v>0</v>
      </c>
      <c r="F81" s="157">
        <f>E81-G81</f>
        <v>0</v>
      </c>
      <c r="G81" s="158"/>
      <c r="H81" s="375"/>
      <c r="I81" s="375"/>
      <c r="J81" s="375"/>
      <c r="K81" s="375"/>
      <c r="L81" s="375"/>
      <c r="M81" s="375"/>
    </row>
    <row r="82" spans="1:13" ht="15">
      <c r="A82" s="181"/>
      <c r="B82" s="382"/>
      <c r="C82" s="383"/>
      <c r="D82" s="384"/>
      <c r="E82" s="158">
        <v>0</v>
      </c>
      <c r="F82" s="157">
        <f t="shared" si="11"/>
        <v>0</v>
      </c>
      <c r="G82" s="158"/>
      <c r="H82" s="396"/>
      <c r="I82" s="396"/>
      <c r="J82" s="396"/>
      <c r="K82" s="396"/>
      <c r="L82" s="396"/>
      <c r="M82" s="396"/>
    </row>
    <row r="83" spans="1:13" ht="15">
      <c r="A83" s="181"/>
      <c r="B83" s="382"/>
      <c r="C83" s="383"/>
      <c r="D83" s="384"/>
      <c r="E83" s="158">
        <v>0</v>
      </c>
      <c r="F83" s="157">
        <f t="shared" si="11"/>
        <v>0</v>
      </c>
      <c r="G83" s="158"/>
      <c r="H83" s="396"/>
      <c r="I83" s="396"/>
      <c r="J83" s="396"/>
      <c r="K83" s="396"/>
      <c r="L83" s="396"/>
      <c r="M83" s="396"/>
    </row>
    <row r="84" spans="1:13" ht="15">
      <c r="A84" s="181"/>
      <c r="B84" s="382"/>
      <c r="C84" s="383"/>
      <c r="D84" s="384"/>
      <c r="E84" s="158">
        <v>0</v>
      </c>
      <c r="F84" s="157">
        <f t="shared" si="11"/>
        <v>0</v>
      </c>
      <c r="G84" s="158"/>
      <c r="H84" s="396"/>
      <c r="I84" s="396"/>
      <c r="J84" s="396"/>
      <c r="K84" s="396"/>
      <c r="L84" s="396"/>
      <c r="M84" s="396"/>
    </row>
    <row r="85" spans="1:13" ht="15.75" thickBot="1">
      <c r="A85" s="185"/>
      <c r="B85" s="315"/>
      <c r="C85" s="316"/>
      <c r="D85" s="317"/>
      <c r="E85" s="168">
        <v>0</v>
      </c>
      <c r="F85" s="189">
        <f>E85-G85</f>
        <v>0</v>
      </c>
      <c r="G85" s="168"/>
      <c r="H85" s="397"/>
      <c r="I85" s="397"/>
      <c r="J85" s="397"/>
      <c r="K85" s="397"/>
      <c r="L85" s="397"/>
      <c r="M85" s="397"/>
    </row>
    <row r="86" spans="1:13" ht="15.75" thickBot="1">
      <c r="A86" s="190"/>
      <c r="B86" s="385" t="s">
        <v>66</v>
      </c>
      <c r="C86" s="386"/>
      <c r="D86" s="387"/>
      <c r="E86" s="196">
        <f>SUM(E81:E85)</f>
        <v>0</v>
      </c>
      <c r="F86" s="196">
        <f>SUM(F81:F85)</f>
        <v>0</v>
      </c>
      <c r="G86" s="196">
        <f>SUM(G81:G85)</f>
        <v>0</v>
      </c>
      <c r="H86" s="398"/>
      <c r="I86" s="399"/>
      <c r="J86" s="399"/>
      <c r="K86" s="399"/>
      <c r="L86" s="399"/>
      <c r="M86" s="400"/>
    </row>
    <row r="87" spans="1:13" ht="15.75" thickBot="1">
      <c r="A87" s="197"/>
      <c r="B87" s="385" t="s">
        <v>20</v>
      </c>
      <c r="C87" s="386"/>
      <c r="D87" s="387"/>
      <c r="E87" s="198">
        <f>E86+E78</f>
        <v>0</v>
      </c>
      <c r="F87" s="199">
        <f>F86+F78</f>
        <v>0</v>
      </c>
      <c r="G87" s="199">
        <f>G86+G78</f>
        <v>0</v>
      </c>
      <c r="H87" s="398"/>
      <c r="I87" s="399"/>
      <c r="J87" s="399"/>
      <c r="K87" s="399"/>
      <c r="L87" s="399"/>
      <c r="M87" s="400"/>
    </row>
    <row r="88" spans="1:13" ht="6.6" customHeight="1" thickBot="1">
      <c r="A88" s="496"/>
      <c r="B88" s="496"/>
      <c r="C88" s="496"/>
      <c r="D88" s="500"/>
      <c r="E88" s="503"/>
      <c r="F88" s="503"/>
      <c r="G88" s="7"/>
    </row>
    <row r="89" spans="1:13" s="42" customFormat="1" ht="16.5" thickBot="1">
      <c r="A89" s="274" t="s">
        <v>71</v>
      </c>
      <c r="B89" s="275"/>
      <c r="C89" s="275"/>
      <c r="D89" s="275"/>
      <c r="E89" s="275"/>
      <c r="F89" s="275"/>
      <c r="G89" s="275"/>
      <c r="H89" s="275"/>
      <c r="I89" s="275"/>
      <c r="J89" s="275"/>
      <c r="K89" s="275"/>
      <c r="L89" s="275"/>
      <c r="M89" s="276"/>
    </row>
    <row r="90" spans="1:13" ht="27.6" customHeight="1" thickBot="1">
      <c r="A90" s="283" t="s">
        <v>72</v>
      </c>
      <c r="B90" s="284"/>
      <c r="C90" s="284"/>
      <c r="D90" s="284"/>
      <c r="E90" s="284"/>
      <c r="F90" s="284"/>
      <c r="G90" s="284"/>
      <c r="H90" s="284"/>
      <c r="I90" s="284"/>
      <c r="J90" s="284"/>
      <c r="K90" s="284"/>
      <c r="L90" s="284"/>
      <c r="M90" s="285"/>
    </row>
    <row r="91" spans="1:13" ht="14.45" customHeight="1" thickBot="1">
      <c r="A91" s="76" t="s">
        <v>73</v>
      </c>
      <c r="B91" s="295" t="s">
        <v>49</v>
      </c>
      <c r="C91" s="296"/>
      <c r="D91" s="296"/>
      <c r="E91" s="53" t="s">
        <v>14</v>
      </c>
      <c r="F91" s="53" t="s">
        <v>15</v>
      </c>
      <c r="G91" s="53" t="s">
        <v>16</v>
      </c>
      <c r="H91" s="376" t="s">
        <v>48</v>
      </c>
      <c r="I91" s="377"/>
      <c r="J91" s="377"/>
      <c r="K91" s="377"/>
      <c r="L91" s="377"/>
      <c r="M91" s="378"/>
    </row>
    <row r="92" spans="1:13" ht="13.5" customHeight="1" thickBot="1">
      <c r="A92" s="174" t="s">
        <v>74</v>
      </c>
      <c r="B92" s="298" t="s">
        <v>75</v>
      </c>
      <c r="C92" s="299"/>
      <c r="D92" s="300"/>
      <c r="E92" s="151">
        <v>22000</v>
      </c>
      <c r="F92" s="200">
        <f t="shared" ref="F92:F97" si="12">E92-G92</f>
        <v>12000</v>
      </c>
      <c r="G92" s="200">
        <v>10000</v>
      </c>
      <c r="H92" s="379" t="s">
        <v>76</v>
      </c>
      <c r="I92" s="380"/>
      <c r="J92" s="380"/>
      <c r="K92" s="380"/>
      <c r="L92" s="380"/>
      <c r="M92" s="381"/>
    </row>
    <row r="93" spans="1:13" ht="15">
      <c r="A93" s="178"/>
      <c r="B93" s="332"/>
      <c r="C93" s="333"/>
      <c r="D93" s="334"/>
      <c r="E93" s="201"/>
      <c r="F93" s="202">
        <f>E93-G93</f>
        <v>0</v>
      </c>
      <c r="G93" s="203"/>
      <c r="H93" s="320"/>
      <c r="I93" s="320"/>
      <c r="J93" s="320"/>
      <c r="K93" s="320"/>
      <c r="L93" s="320"/>
      <c r="M93" s="321"/>
    </row>
    <row r="94" spans="1:13" ht="15">
      <c r="A94" s="181"/>
      <c r="B94" s="286"/>
      <c r="C94" s="287"/>
      <c r="D94" s="288"/>
      <c r="E94" s="201"/>
      <c r="F94" s="202">
        <f t="shared" si="12"/>
        <v>0</v>
      </c>
      <c r="G94" s="203"/>
      <c r="H94" s="301"/>
      <c r="I94" s="301"/>
      <c r="J94" s="301"/>
      <c r="K94" s="301"/>
      <c r="L94" s="301"/>
      <c r="M94" s="302"/>
    </row>
    <row r="95" spans="1:13" ht="15">
      <c r="A95" s="181"/>
      <c r="B95" s="286"/>
      <c r="C95" s="287"/>
      <c r="D95" s="288"/>
      <c r="E95" s="201"/>
      <c r="F95" s="202">
        <f t="shared" si="12"/>
        <v>0</v>
      </c>
      <c r="G95" s="203"/>
      <c r="H95" s="301"/>
      <c r="I95" s="301"/>
      <c r="J95" s="301"/>
      <c r="K95" s="301"/>
      <c r="L95" s="301"/>
      <c r="M95" s="302"/>
    </row>
    <row r="96" spans="1:13" ht="15">
      <c r="A96" s="181"/>
      <c r="B96" s="286"/>
      <c r="C96" s="287"/>
      <c r="D96" s="288"/>
      <c r="E96" s="201"/>
      <c r="F96" s="202">
        <f t="shared" si="12"/>
        <v>0</v>
      </c>
      <c r="G96" s="203"/>
      <c r="H96" s="301"/>
      <c r="I96" s="301"/>
      <c r="J96" s="301"/>
      <c r="K96" s="301"/>
      <c r="L96" s="301"/>
      <c r="M96" s="302"/>
    </row>
    <row r="97" spans="1:13" ht="15.75" thickBot="1">
      <c r="A97" s="185"/>
      <c r="B97" s="289"/>
      <c r="C97" s="290"/>
      <c r="D97" s="291"/>
      <c r="E97" s="204"/>
      <c r="F97" s="205">
        <f t="shared" si="12"/>
        <v>0</v>
      </c>
      <c r="G97" s="206"/>
      <c r="H97" s="303"/>
      <c r="I97" s="303"/>
      <c r="J97" s="303"/>
      <c r="K97" s="303"/>
      <c r="L97" s="303"/>
      <c r="M97" s="304"/>
    </row>
    <row r="98" spans="1:13" ht="15.75" thickBot="1">
      <c r="A98" s="190" t="s">
        <v>20</v>
      </c>
      <c r="B98" s="292"/>
      <c r="C98" s="293"/>
      <c r="D98" s="294"/>
      <c r="E98" s="173">
        <f>SUM(E93:E97)</f>
        <v>0</v>
      </c>
      <c r="F98" s="207">
        <f>SUM(F93:F97)</f>
        <v>0</v>
      </c>
      <c r="G98" s="207">
        <f>SUM(G93:G97)</f>
        <v>0</v>
      </c>
      <c r="H98" s="305"/>
      <c r="I98" s="306"/>
      <c r="J98" s="306"/>
      <c r="K98" s="306"/>
      <c r="L98" s="306"/>
      <c r="M98" s="307"/>
    </row>
    <row r="99" spans="1:13" ht="6.6" customHeight="1" thickBot="1">
      <c r="G99" s="502"/>
    </row>
    <row r="100" spans="1:13" s="42" customFormat="1" ht="16.5" thickBot="1">
      <c r="A100" s="274" t="s">
        <v>77</v>
      </c>
      <c r="B100" s="275"/>
      <c r="C100" s="275"/>
      <c r="D100" s="275"/>
      <c r="E100" s="275"/>
      <c r="F100" s="275"/>
      <c r="G100" s="275"/>
      <c r="H100" s="275"/>
      <c r="I100" s="275"/>
      <c r="J100" s="275"/>
      <c r="K100" s="275"/>
      <c r="L100" s="275"/>
      <c r="M100" s="276"/>
    </row>
    <row r="101" spans="1:13" ht="28.15" customHeight="1" thickBot="1">
      <c r="A101" s="335" t="s">
        <v>78</v>
      </c>
      <c r="B101" s="336"/>
      <c r="C101" s="336"/>
      <c r="D101" s="336"/>
      <c r="E101" s="336"/>
      <c r="F101" s="336"/>
      <c r="G101" s="336"/>
      <c r="H101" s="336"/>
      <c r="I101" s="336"/>
      <c r="J101" s="336"/>
      <c r="K101" s="336"/>
      <c r="L101" s="336"/>
      <c r="M101" s="337"/>
    </row>
    <row r="102" spans="1:13" ht="14.45" customHeight="1" thickBot="1">
      <c r="A102" s="76" t="s">
        <v>79</v>
      </c>
      <c r="B102" s="295" t="s">
        <v>49</v>
      </c>
      <c r="C102" s="296"/>
      <c r="D102" s="297"/>
      <c r="E102" s="53" t="s">
        <v>14</v>
      </c>
      <c r="F102" s="53" t="s">
        <v>15</v>
      </c>
      <c r="G102" s="53" t="s">
        <v>16</v>
      </c>
      <c r="H102" s="338" t="s">
        <v>48</v>
      </c>
      <c r="I102" s="338"/>
      <c r="J102" s="338"/>
      <c r="K102" s="338"/>
      <c r="L102" s="338"/>
      <c r="M102" s="339"/>
    </row>
    <row r="103" spans="1:13" ht="13.5" customHeight="1" thickBot="1">
      <c r="A103" s="174" t="s">
        <v>80</v>
      </c>
      <c r="B103" s="298" t="s">
        <v>81</v>
      </c>
      <c r="C103" s="299"/>
      <c r="D103" s="300"/>
      <c r="E103" s="151">
        <v>16000</v>
      </c>
      <c r="F103" s="151">
        <f>E103-G103</f>
        <v>12000</v>
      </c>
      <c r="G103" s="151">
        <v>4000</v>
      </c>
      <c r="H103" s="318" t="s">
        <v>82</v>
      </c>
      <c r="I103" s="318"/>
      <c r="J103" s="318"/>
      <c r="K103" s="318"/>
      <c r="L103" s="318"/>
      <c r="M103" s="319"/>
    </row>
    <row r="104" spans="1:13" ht="15">
      <c r="A104" s="208"/>
      <c r="B104" s="332"/>
      <c r="C104" s="333"/>
      <c r="D104" s="334"/>
      <c r="E104" s="201"/>
      <c r="F104" s="156">
        <f>E104-G104</f>
        <v>0</v>
      </c>
      <c r="G104" s="201"/>
      <c r="H104" s="320"/>
      <c r="I104" s="320"/>
      <c r="J104" s="320"/>
      <c r="K104" s="320"/>
      <c r="L104" s="320"/>
      <c r="M104" s="321"/>
    </row>
    <row r="105" spans="1:13" ht="15">
      <c r="A105" s="209"/>
      <c r="B105" s="286"/>
      <c r="C105" s="287"/>
      <c r="D105" s="288"/>
      <c r="E105" s="210"/>
      <c r="F105" s="156">
        <f t="shared" ref="F105:F108" si="13">E105-G105</f>
        <v>0</v>
      </c>
      <c r="G105" s="201"/>
      <c r="H105" s="301"/>
      <c r="I105" s="301"/>
      <c r="J105" s="301"/>
      <c r="K105" s="301"/>
      <c r="L105" s="301"/>
      <c r="M105" s="302"/>
    </row>
    <row r="106" spans="1:13" ht="15">
      <c r="A106" s="209"/>
      <c r="B106" s="286"/>
      <c r="C106" s="287"/>
      <c r="D106" s="288"/>
      <c r="E106" s="210"/>
      <c r="F106" s="156">
        <f t="shared" si="13"/>
        <v>0</v>
      </c>
      <c r="G106" s="201"/>
      <c r="H106" s="301"/>
      <c r="I106" s="301"/>
      <c r="J106" s="301"/>
      <c r="K106" s="301"/>
      <c r="L106" s="301"/>
      <c r="M106" s="302"/>
    </row>
    <row r="107" spans="1:13" ht="15">
      <c r="A107" s="209"/>
      <c r="B107" s="286"/>
      <c r="C107" s="287"/>
      <c r="D107" s="288"/>
      <c r="E107" s="210"/>
      <c r="F107" s="156">
        <f t="shared" si="13"/>
        <v>0</v>
      </c>
      <c r="G107" s="201"/>
      <c r="H107" s="301"/>
      <c r="I107" s="301"/>
      <c r="J107" s="301"/>
      <c r="K107" s="301"/>
      <c r="L107" s="301"/>
      <c r="M107" s="302"/>
    </row>
    <row r="108" spans="1:13" ht="15.75" thickBot="1">
      <c r="A108" s="211"/>
      <c r="B108" s="289"/>
      <c r="C108" s="290"/>
      <c r="D108" s="291"/>
      <c r="E108" s="212"/>
      <c r="F108" s="167">
        <f t="shared" si="13"/>
        <v>0</v>
      </c>
      <c r="G108" s="204"/>
      <c r="H108" s="303"/>
      <c r="I108" s="303"/>
      <c r="J108" s="303"/>
      <c r="K108" s="303"/>
      <c r="L108" s="303"/>
      <c r="M108" s="304"/>
    </row>
    <row r="109" spans="1:13" ht="15.75" thickBot="1">
      <c r="A109" s="190" t="s">
        <v>20</v>
      </c>
      <c r="B109" s="327"/>
      <c r="C109" s="325"/>
      <c r="D109" s="328"/>
      <c r="E109" s="173">
        <f>SUM(E104:E108)</f>
        <v>0</v>
      </c>
      <c r="F109" s="173">
        <f>SUM(F104:F108)</f>
        <v>0</v>
      </c>
      <c r="G109" s="173">
        <f>SUM(G104:G108)</f>
        <v>0</v>
      </c>
      <c r="H109" s="322"/>
      <c r="I109" s="322"/>
      <c r="J109" s="322"/>
      <c r="K109" s="322"/>
      <c r="L109" s="322"/>
      <c r="M109" s="323"/>
    </row>
    <row r="110" spans="1:13" s="37" customFormat="1" ht="13.5" thickBot="1">
      <c r="A110" s="34"/>
      <c r="B110" s="35"/>
      <c r="C110" s="35"/>
      <c r="D110" s="35"/>
      <c r="E110" s="36"/>
      <c r="F110" s="36"/>
      <c r="G110" s="36"/>
      <c r="H110" s="504"/>
      <c r="I110" s="504"/>
      <c r="J110" s="504"/>
    </row>
    <row r="111" spans="1:13" s="42" customFormat="1" ht="14.45" customHeight="1" thickBot="1">
      <c r="A111" s="274" t="s">
        <v>83</v>
      </c>
      <c r="B111" s="275"/>
      <c r="C111" s="275"/>
      <c r="D111" s="275"/>
      <c r="E111" s="275"/>
      <c r="F111" s="275"/>
      <c r="G111" s="275"/>
      <c r="H111" s="275"/>
      <c r="I111" s="275"/>
      <c r="J111" s="275"/>
      <c r="K111" s="275"/>
      <c r="L111" s="275"/>
      <c r="M111" s="276"/>
    </row>
    <row r="112" spans="1:13" ht="42.6" customHeight="1" thickBot="1">
      <c r="A112" s="324" t="s">
        <v>84</v>
      </c>
      <c r="B112" s="325"/>
      <c r="C112" s="325"/>
      <c r="D112" s="325"/>
      <c r="E112" s="325"/>
      <c r="F112" s="325"/>
      <c r="G112" s="325"/>
      <c r="H112" s="325"/>
      <c r="I112" s="325"/>
      <c r="J112" s="325"/>
      <c r="K112" s="325"/>
      <c r="L112" s="325"/>
      <c r="M112" s="326"/>
    </row>
    <row r="113" spans="1:13" ht="27.6" customHeight="1" thickBot="1">
      <c r="A113" s="79" t="s">
        <v>85</v>
      </c>
      <c r="B113" s="80" t="s">
        <v>86</v>
      </c>
      <c r="C113" s="295" t="s">
        <v>87</v>
      </c>
      <c r="D113" s="296"/>
      <c r="E113" s="296"/>
      <c r="F113" s="296"/>
      <c r="G113" s="297"/>
      <c r="H113" s="295" t="s">
        <v>88</v>
      </c>
      <c r="I113" s="297"/>
      <c r="J113" s="81" t="s">
        <v>24</v>
      </c>
      <c r="K113" s="81" t="s">
        <v>14</v>
      </c>
      <c r="L113" s="81" t="s">
        <v>89</v>
      </c>
      <c r="M113" s="81" t="s">
        <v>16</v>
      </c>
    </row>
    <row r="114" spans="1:13" ht="15.75" thickBot="1">
      <c r="A114" s="174" t="s">
        <v>90</v>
      </c>
      <c r="B114" s="213" t="s">
        <v>91</v>
      </c>
      <c r="C114" s="298" t="s">
        <v>92</v>
      </c>
      <c r="D114" s="299"/>
      <c r="E114" s="299"/>
      <c r="F114" s="299"/>
      <c r="G114" s="300"/>
      <c r="H114" s="261">
        <v>113020</v>
      </c>
      <c r="I114" s="262"/>
      <c r="J114" s="214">
        <v>0.42799999999999999</v>
      </c>
      <c r="K114" s="215">
        <f>H114*J114</f>
        <v>48372.56</v>
      </c>
      <c r="L114" s="151">
        <f t="shared" ref="L114:L119" si="14">K114-M114</f>
        <v>28372.559999999998</v>
      </c>
      <c r="M114" s="216">
        <v>20000</v>
      </c>
    </row>
    <row r="115" spans="1:13" ht="15.75" thickBot="1">
      <c r="A115" s="174" t="s">
        <v>93</v>
      </c>
      <c r="B115" s="217" t="s">
        <v>94</v>
      </c>
      <c r="C115" s="404" t="s">
        <v>95</v>
      </c>
      <c r="D115" s="405"/>
      <c r="E115" s="405"/>
      <c r="F115" s="405"/>
      <c r="G115" s="406"/>
      <c r="H115" s="263">
        <v>141020</v>
      </c>
      <c r="I115" s="264"/>
      <c r="J115" s="218">
        <v>0.15</v>
      </c>
      <c r="K115" s="219">
        <f>J115*H115</f>
        <v>21153</v>
      </c>
      <c r="L115" s="220">
        <f>K115-M115</f>
        <v>5000</v>
      </c>
      <c r="M115" s="221">
        <v>16153</v>
      </c>
    </row>
    <row r="116" spans="1:13" ht="15">
      <c r="A116" s="208"/>
      <c r="B116" s="222"/>
      <c r="C116" s="417"/>
      <c r="D116" s="418"/>
      <c r="E116" s="418"/>
      <c r="F116" s="418"/>
      <c r="G116" s="419"/>
      <c r="H116" s="265"/>
      <c r="I116" s="266"/>
      <c r="J116" s="223"/>
      <c r="K116" s="224">
        <f>H116*J116</f>
        <v>0</v>
      </c>
      <c r="L116" s="225">
        <f>K116-M116</f>
        <v>0</v>
      </c>
      <c r="M116" s="226"/>
    </row>
    <row r="117" spans="1:13" ht="15">
      <c r="A117" s="209"/>
      <c r="B117" s="227"/>
      <c r="C117" s="286"/>
      <c r="D117" s="287"/>
      <c r="E117" s="287"/>
      <c r="F117" s="287"/>
      <c r="G117" s="288"/>
      <c r="H117" s="267"/>
      <c r="I117" s="268"/>
      <c r="J117" s="228"/>
      <c r="K117" s="229">
        <f t="shared" ref="K117:K119" si="15">H117*J117</f>
        <v>0</v>
      </c>
      <c r="L117" s="184">
        <f t="shared" si="14"/>
        <v>0</v>
      </c>
      <c r="M117" s="226"/>
    </row>
    <row r="118" spans="1:13" ht="15">
      <c r="A118" s="209"/>
      <c r="B118" s="227"/>
      <c r="C118" s="286"/>
      <c r="D118" s="287"/>
      <c r="E118" s="287"/>
      <c r="F118" s="287"/>
      <c r="G118" s="288"/>
      <c r="H118" s="267"/>
      <c r="I118" s="268"/>
      <c r="J118" s="228"/>
      <c r="K118" s="229">
        <f t="shared" si="15"/>
        <v>0</v>
      </c>
      <c r="L118" s="184">
        <f t="shared" si="14"/>
        <v>0</v>
      </c>
      <c r="M118" s="226"/>
    </row>
    <row r="119" spans="1:13" ht="15.75" thickBot="1">
      <c r="A119" s="211"/>
      <c r="B119" s="230"/>
      <c r="C119" s="289"/>
      <c r="D119" s="290"/>
      <c r="E119" s="290"/>
      <c r="F119" s="290"/>
      <c r="G119" s="291"/>
      <c r="H119" s="269"/>
      <c r="I119" s="270"/>
      <c r="J119" s="231"/>
      <c r="K119" s="232">
        <f t="shared" si="15"/>
        <v>0</v>
      </c>
      <c r="L119" s="167">
        <f t="shared" si="14"/>
        <v>0</v>
      </c>
      <c r="M119" s="233"/>
    </row>
    <row r="120" spans="1:13" ht="15.75" thickBot="1">
      <c r="A120" s="190" t="s">
        <v>20</v>
      </c>
      <c r="B120" s="234"/>
      <c r="C120" s="327"/>
      <c r="D120" s="325"/>
      <c r="E120" s="325"/>
      <c r="F120" s="325"/>
      <c r="G120" s="328"/>
      <c r="H120" s="271"/>
      <c r="I120" s="272"/>
      <c r="J120" s="235"/>
      <c r="K120" s="236">
        <f>SUM(K116:K119)</f>
        <v>0</v>
      </c>
      <c r="L120" s="237">
        <f>SUM(L116:L119)</f>
        <v>0</v>
      </c>
      <c r="M120" s="238">
        <f>SUM(M116:M119)</f>
        <v>0</v>
      </c>
    </row>
    <row r="121" spans="1:13" ht="9" customHeight="1" thickBot="1">
      <c r="G121" s="502"/>
    </row>
    <row r="122" spans="1:13" s="8" customFormat="1" ht="31.15" customHeight="1" thickBot="1">
      <c r="A122" s="308" t="s">
        <v>96</v>
      </c>
      <c r="B122" s="296"/>
      <c r="C122" s="296"/>
      <c r="D122" s="296"/>
      <c r="E122" s="296"/>
      <c r="F122" s="296"/>
      <c r="G122" s="296"/>
      <c r="H122" s="296"/>
      <c r="I122" s="296"/>
      <c r="J122" s="296"/>
      <c r="K122" s="296"/>
      <c r="L122" s="296"/>
      <c r="M122" s="309"/>
    </row>
    <row r="123" spans="1:13" s="16" customFormat="1" ht="15.75" customHeight="1" thickBot="1">
      <c r="A123" s="76" t="s">
        <v>97</v>
      </c>
      <c r="B123" s="53" t="s">
        <v>98</v>
      </c>
      <c r="C123" s="257" t="s">
        <v>15</v>
      </c>
      <c r="D123" s="257" t="s">
        <v>16</v>
      </c>
      <c r="E123" s="257" t="s">
        <v>99</v>
      </c>
      <c r="F123" s="295" t="s">
        <v>25</v>
      </c>
      <c r="G123" s="296"/>
      <c r="H123" s="296"/>
      <c r="I123" s="296"/>
      <c r="J123" s="296"/>
      <c r="K123" s="296"/>
      <c r="L123" s="296"/>
      <c r="M123" s="309"/>
    </row>
    <row r="124" spans="1:13" s="8" customFormat="1" ht="15.75" customHeight="1">
      <c r="A124" s="239" t="s">
        <v>9</v>
      </c>
      <c r="B124" s="240">
        <f>D21</f>
        <v>0</v>
      </c>
      <c r="C124" s="240">
        <f>E21</f>
        <v>0</v>
      </c>
      <c r="D124" s="240">
        <f>F21</f>
        <v>0</v>
      </c>
      <c r="E124" s="241" t="e">
        <f>D124/$B$133</f>
        <v>#DIV/0!</v>
      </c>
      <c r="F124" s="310"/>
      <c r="G124" s="311"/>
      <c r="H124" s="311"/>
      <c r="I124" s="311"/>
      <c r="J124" s="311"/>
      <c r="K124" s="311"/>
      <c r="L124" s="311"/>
      <c r="M124" s="312"/>
    </row>
    <row r="125" spans="1:13" s="8" customFormat="1" ht="15.75" customHeight="1">
      <c r="A125" s="242" t="s">
        <v>21</v>
      </c>
      <c r="B125" s="243">
        <f>D32</f>
        <v>0</v>
      </c>
      <c r="C125" s="243">
        <f>E32</f>
        <v>0</v>
      </c>
      <c r="D125" s="243">
        <f>F32</f>
        <v>0</v>
      </c>
      <c r="E125" s="241" t="e">
        <f t="shared" ref="E125:E132" si="16">D125/$B$133</f>
        <v>#DIV/0!</v>
      </c>
      <c r="F125" s="350"/>
      <c r="G125" s="350"/>
      <c r="H125" s="350"/>
      <c r="I125" s="350"/>
      <c r="J125" s="350"/>
      <c r="K125" s="350"/>
      <c r="L125" s="350"/>
      <c r="M125" s="351"/>
    </row>
    <row r="126" spans="1:13" s="8" customFormat="1" ht="15.75" customHeight="1">
      <c r="A126" s="242" t="s">
        <v>28</v>
      </c>
      <c r="B126" s="243">
        <f>I43</f>
        <v>0</v>
      </c>
      <c r="C126" s="243">
        <f>J43</f>
        <v>0</v>
      </c>
      <c r="D126" s="243">
        <f>K43</f>
        <v>0</v>
      </c>
      <c r="E126" s="241" t="e">
        <f t="shared" si="16"/>
        <v>#DIV/0!</v>
      </c>
      <c r="F126" s="350"/>
      <c r="G126" s="350"/>
      <c r="H126" s="350"/>
      <c r="I126" s="350"/>
      <c r="J126" s="350"/>
      <c r="K126" s="350"/>
      <c r="L126" s="350"/>
      <c r="M126" s="351"/>
    </row>
    <row r="127" spans="1:13" s="8" customFormat="1" ht="15.75" customHeight="1">
      <c r="A127" s="242" t="s">
        <v>43</v>
      </c>
      <c r="B127" s="243">
        <f>D54</f>
        <v>0</v>
      </c>
      <c r="C127" s="243">
        <f>E54</f>
        <v>0</v>
      </c>
      <c r="D127" s="243">
        <f>F54</f>
        <v>0</v>
      </c>
      <c r="E127" s="241" t="e">
        <f t="shared" si="16"/>
        <v>#DIV/0!</v>
      </c>
      <c r="F127" s="350"/>
      <c r="G127" s="350"/>
      <c r="H127" s="350"/>
      <c r="I127" s="350"/>
      <c r="J127" s="350"/>
      <c r="K127" s="350"/>
      <c r="L127" s="350"/>
      <c r="M127" s="351"/>
    </row>
    <row r="128" spans="1:13" s="8" customFormat="1" ht="15.75" customHeight="1">
      <c r="A128" s="242" t="s">
        <v>53</v>
      </c>
      <c r="B128" s="243">
        <f>D67</f>
        <v>0</v>
      </c>
      <c r="C128" s="243">
        <f>E67</f>
        <v>0</v>
      </c>
      <c r="D128" s="243">
        <f>F67</f>
        <v>0</v>
      </c>
      <c r="E128" s="241" t="e">
        <f t="shared" si="16"/>
        <v>#DIV/0!</v>
      </c>
      <c r="F128" s="350"/>
      <c r="G128" s="350"/>
      <c r="H128" s="350"/>
      <c r="I128" s="350"/>
      <c r="J128" s="350"/>
      <c r="K128" s="350"/>
      <c r="L128" s="350"/>
      <c r="M128" s="351"/>
    </row>
    <row r="129" spans="1:13" s="8" customFormat="1" ht="15">
      <c r="A129" s="242" t="s">
        <v>59</v>
      </c>
      <c r="B129" s="243">
        <f>E87</f>
        <v>0</v>
      </c>
      <c r="C129" s="243">
        <f>F87</f>
        <v>0</v>
      </c>
      <c r="D129" s="243">
        <f>G87</f>
        <v>0</v>
      </c>
      <c r="E129" s="241" t="e">
        <f t="shared" si="16"/>
        <v>#DIV/0!</v>
      </c>
      <c r="F129" s="350"/>
      <c r="G129" s="350"/>
      <c r="H129" s="350"/>
      <c r="I129" s="350"/>
      <c r="J129" s="350"/>
      <c r="K129" s="350"/>
      <c r="L129" s="350"/>
      <c r="M129" s="351"/>
    </row>
    <row r="130" spans="1:13" s="8" customFormat="1" ht="15.75" customHeight="1">
      <c r="A130" s="242" t="s">
        <v>71</v>
      </c>
      <c r="B130" s="243">
        <f>E98</f>
        <v>0</v>
      </c>
      <c r="C130" s="243">
        <f>F98</f>
        <v>0</v>
      </c>
      <c r="D130" s="243">
        <f>G98</f>
        <v>0</v>
      </c>
      <c r="E130" s="241" t="e">
        <f t="shared" si="16"/>
        <v>#DIV/0!</v>
      </c>
      <c r="F130" s="350"/>
      <c r="G130" s="350"/>
      <c r="H130" s="350"/>
      <c r="I130" s="350"/>
      <c r="J130" s="350"/>
      <c r="K130" s="350"/>
      <c r="L130" s="350"/>
      <c r="M130" s="351"/>
    </row>
    <row r="131" spans="1:13" s="8" customFormat="1" ht="15.75" customHeight="1">
      <c r="A131" s="242" t="s">
        <v>77</v>
      </c>
      <c r="B131" s="243">
        <f>E109</f>
        <v>0</v>
      </c>
      <c r="C131" s="243">
        <f>F109</f>
        <v>0</v>
      </c>
      <c r="D131" s="243">
        <f>G109</f>
        <v>0</v>
      </c>
      <c r="E131" s="241" t="e">
        <f t="shared" si="16"/>
        <v>#DIV/0!</v>
      </c>
      <c r="F131" s="350"/>
      <c r="G131" s="350"/>
      <c r="H131" s="350"/>
      <c r="I131" s="350"/>
      <c r="J131" s="350"/>
      <c r="K131" s="350"/>
      <c r="L131" s="350"/>
      <c r="M131" s="351"/>
    </row>
    <row r="132" spans="1:13" s="8" customFormat="1" ht="15.75" customHeight="1" thickBot="1">
      <c r="A132" s="244" t="s">
        <v>100</v>
      </c>
      <c r="B132" s="245">
        <f>K120</f>
        <v>0</v>
      </c>
      <c r="C132" s="245">
        <f>L120</f>
        <v>0</v>
      </c>
      <c r="D132" s="245">
        <f>M120</f>
        <v>0</v>
      </c>
      <c r="E132" s="241" t="e">
        <f t="shared" si="16"/>
        <v>#DIV/0!</v>
      </c>
      <c r="F132" s="352"/>
      <c r="G132" s="352"/>
      <c r="H132" s="352"/>
      <c r="I132" s="352"/>
      <c r="J132" s="352"/>
      <c r="K132" s="352"/>
      <c r="L132" s="352"/>
      <c r="M132" s="353"/>
    </row>
    <row r="133" spans="1:13" s="8" customFormat="1" ht="15.75" customHeight="1" thickBot="1">
      <c r="A133" s="246" t="s">
        <v>101</v>
      </c>
      <c r="B133" s="247">
        <f>SUM(B124:B132)</f>
        <v>0</v>
      </c>
      <c r="C133" s="247">
        <f>SUM(C124:C132)</f>
        <v>0</v>
      </c>
      <c r="D133" s="247">
        <f>SUM(D124:D132)</f>
        <v>0</v>
      </c>
      <c r="E133" s="248" t="e">
        <f>SUM(E124:E132)</f>
        <v>#DIV/0!</v>
      </c>
      <c r="F133" s="369"/>
      <c r="G133" s="370"/>
      <c r="H133" s="370"/>
      <c r="I133" s="370"/>
      <c r="J133" s="370"/>
      <c r="K133" s="370"/>
      <c r="L133" s="370"/>
      <c r="M133" s="371"/>
    </row>
  </sheetData>
  <sheetProtection formatCells="0" formatColumns="0" formatRows="0" selectLockedCells="1"/>
  <customSheetViews>
    <customSheetView guid="{5BEC5FDE-32D0-42EF-8D2A-06DCBD4F05CC}" scale="90" showGridLines="0" fitToPage="1">
      <selection sqref="A1:J1"/>
      <pageMargins left="0" right="0" top="0" bottom="0" header="0" footer="0"/>
      <printOptions horizontalCentered="1"/>
      <pageSetup scale="74" fitToHeight="0" orientation="landscape" horizontalDpi="300" verticalDpi="300" r:id="rId1"/>
      <headerFooter alignWithMargins="0"/>
    </customSheetView>
  </customSheetViews>
  <mergeCells count="180">
    <mergeCell ref="G67:I67"/>
    <mergeCell ref="J58:M58"/>
    <mergeCell ref="J59:M59"/>
    <mergeCell ref="J60:M60"/>
    <mergeCell ref="J61:M61"/>
    <mergeCell ref="J62:M62"/>
    <mergeCell ref="J63:M63"/>
    <mergeCell ref="J64:M64"/>
    <mergeCell ref="J65:M65"/>
    <mergeCell ref="J66:M66"/>
    <mergeCell ref="J67:M67"/>
    <mergeCell ref="G58:I58"/>
    <mergeCell ref="G59:I59"/>
    <mergeCell ref="G60:I60"/>
    <mergeCell ref="G61:I61"/>
    <mergeCell ref="G62:I62"/>
    <mergeCell ref="G63:I63"/>
    <mergeCell ref="G64:I64"/>
    <mergeCell ref="G65:I65"/>
    <mergeCell ref="G66:I66"/>
    <mergeCell ref="G47:I47"/>
    <mergeCell ref="G48:I48"/>
    <mergeCell ref="G49:I49"/>
    <mergeCell ref="G50:I50"/>
    <mergeCell ref="G54:I54"/>
    <mergeCell ref="G51:I51"/>
    <mergeCell ref="G52:I52"/>
    <mergeCell ref="G53:I53"/>
    <mergeCell ref="J47:M47"/>
    <mergeCell ref="J48:M48"/>
    <mergeCell ref="J49:M49"/>
    <mergeCell ref="J50:M50"/>
    <mergeCell ref="J51:M51"/>
    <mergeCell ref="J52:M52"/>
    <mergeCell ref="J53:M53"/>
    <mergeCell ref="J54:M54"/>
    <mergeCell ref="A45:M45"/>
    <mergeCell ref="A46:M46"/>
    <mergeCell ref="F125:M125"/>
    <mergeCell ref="F126:M126"/>
    <mergeCell ref="F127:M127"/>
    <mergeCell ref="F128:M128"/>
    <mergeCell ref="B81:D81"/>
    <mergeCell ref="B80:D80"/>
    <mergeCell ref="B79:D79"/>
    <mergeCell ref="B78:D78"/>
    <mergeCell ref="B72:D72"/>
    <mergeCell ref="B73:D73"/>
    <mergeCell ref="B74:D74"/>
    <mergeCell ref="B75:D75"/>
    <mergeCell ref="B87:D87"/>
    <mergeCell ref="H74:M74"/>
    <mergeCell ref="H75:M75"/>
    <mergeCell ref="H76:M76"/>
    <mergeCell ref="H77:M77"/>
    <mergeCell ref="H78:M78"/>
    <mergeCell ref="B76:D76"/>
    <mergeCell ref="C116:G116"/>
    <mergeCell ref="C117:G117"/>
    <mergeCell ref="C118:G118"/>
    <mergeCell ref="F129:M129"/>
    <mergeCell ref="F130:M130"/>
    <mergeCell ref="F131:M131"/>
    <mergeCell ref="L37:M37"/>
    <mergeCell ref="L38:M38"/>
    <mergeCell ref="L39:M39"/>
    <mergeCell ref="L40:M40"/>
    <mergeCell ref="L41:M41"/>
    <mergeCell ref="L42:M42"/>
    <mergeCell ref="H82:M82"/>
    <mergeCell ref="H83:M83"/>
    <mergeCell ref="H84:M84"/>
    <mergeCell ref="H85:M85"/>
    <mergeCell ref="H86:M86"/>
    <mergeCell ref="H87:M87"/>
    <mergeCell ref="A69:M69"/>
    <mergeCell ref="A70:M70"/>
    <mergeCell ref="H71:M71"/>
    <mergeCell ref="H72:M72"/>
    <mergeCell ref="H73:M73"/>
    <mergeCell ref="C113:G113"/>
    <mergeCell ref="H113:I113"/>
    <mergeCell ref="C114:G114"/>
    <mergeCell ref="C115:G115"/>
    <mergeCell ref="L36:M36"/>
    <mergeCell ref="L43:M43"/>
    <mergeCell ref="G25:M25"/>
    <mergeCell ref="G26:M26"/>
    <mergeCell ref="G27:M27"/>
    <mergeCell ref="G28:M28"/>
    <mergeCell ref="G29:M29"/>
    <mergeCell ref="F132:M132"/>
    <mergeCell ref="F133:M133"/>
    <mergeCell ref="H79:M79"/>
    <mergeCell ref="H80:M80"/>
    <mergeCell ref="H81:M81"/>
    <mergeCell ref="A89:M89"/>
    <mergeCell ref="A90:M90"/>
    <mergeCell ref="H91:M91"/>
    <mergeCell ref="H92:M92"/>
    <mergeCell ref="H93:M93"/>
    <mergeCell ref="H94:M94"/>
    <mergeCell ref="H95:M95"/>
    <mergeCell ref="B82:D82"/>
    <mergeCell ref="B83:D83"/>
    <mergeCell ref="B84:D84"/>
    <mergeCell ref="B85:D85"/>
    <mergeCell ref="B86:D86"/>
    <mergeCell ref="A101:M101"/>
    <mergeCell ref="H102:M102"/>
    <mergeCell ref="B91:D91"/>
    <mergeCell ref="B92:D92"/>
    <mergeCell ref="B93:D93"/>
    <mergeCell ref="B94:D94"/>
    <mergeCell ref="B95:D95"/>
    <mergeCell ref="A9:M9"/>
    <mergeCell ref="A10:M11"/>
    <mergeCell ref="G12:M12"/>
    <mergeCell ref="G13:M13"/>
    <mergeCell ref="G14:M14"/>
    <mergeCell ref="G30:M30"/>
    <mergeCell ref="G31:M31"/>
    <mergeCell ref="G32:M32"/>
    <mergeCell ref="G15:M15"/>
    <mergeCell ref="G16:M16"/>
    <mergeCell ref="G17:M17"/>
    <mergeCell ref="G18:M18"/>
    <mergeCell ref="G19:M19"/>
    <mergeCell ref="G20:M20"/>
    <mergeCell ref="G21:M21"/>
    <mergeCell ref="A23:M23"/>
    <mergeCell ref="A24:M24"/>
    <mergeCell ref="A122:M122"/>
    <mergeCell ref="F123:M123"/>
    <mergeCell ref="F124:M124"/>
    <mergeCell ref="A1:H1"/>
    <mergeCell ref="A56:M56"/>
    <mergeCell ref="A57:M57"/>
    <mergeCell ref="B77:D77"/>
    <mergeCell ref="B71:D71"/>
    <mergeCell ref="H103:M103"/>
    <mergeCell ref="H104:M104"/>
    <mergeCell ref="H105:M105"/>
    <mergeCell ref="H106:M106"/>
    <mergeCell ref="H107:M107"/>
    <mergeCell ref="H108:M108"/>
    <mergeCell ref="H109:M109"/>
    <mergeCell ref="A111:M111"/>
    <mergeCell ref="A112:M112"/>
    <mergeCell ref="C119:G119"/>
    <mergeCell ref="C120:G120"/>
    <mergeCell ref="A34:M34"/>
    <mergeCell ref="A35:M35"/>
    <mergeCell ref="B108:D108"/>
    <mergeCell ref="B109:D109"/>
    <mergeCell ref="B104:D104"/>
    <mergeCell ref="H114:I114"/>
    <mergeCell ref="H115:I115"/>
    <mergeCell ref="H116:I116"/>
    <mergeCell ref="H117:I117"/>
    <mergeCell ref="H118:I118"/>
    <mergeCell ref="H119:I119"/>
    <mergeCell ref="H120:I120"/>
    <mergeCell ref="I1:M1"/>
    <mergeCell ref="A4:M4"/>
    <mergeCell ref="A5:M5"/>
    <mergeCell ref="A6:M6"/>
    <mergeCell ref="A7:M7"/>
    <mergeCell ref="B105:D105"/>
    <mergeCell ref="B106:D106"/>
    <mergeCell ref="B107:D107"/>
    <mergeCell ref="B96:D96"/>
    <mergeCell ref="B97:D97"/>
    <mergeCell ref="B98:D98"/>
    <mergeCell ref="B102:D102"/>
    <mergeCell ref="B103:D103"/>
    <mergeCell ref="H96:M96"/>
    <mergeCell ref="H97:M97"/>
    <mergeCell ref="H98:M98"/>
    <mergeCell ref="A100:M100"/>
  </mergeCells>
  <conditionalFormatting sqref="C49:C53">
    <cfRule type="cellIs" dxfId="1" priority="2" operator="between">
      <formula>0.01</formula>
      <formula>5000</formula>
    </cfRule>
  </conditionalFormatting>
  <conditionalFormatting sqref="C60:C66">
    <cfRule type="cellIs" dxfId="0" priority="1" operator="greaterThan">
      <formula>5000</formula>
    </cfRule>
  </conditionalFormatting>
  <printOptions horizontalCentered="1"/>
  <pageMargins left="0.25" right="0.25" top="0.25" bottom="0.25" header="0.3" footer="0.3"/>
  <pageSetup scale="70" fitToWidth="0" fitToHeight="0" orientation="landscape" horizontalDpi="300" verticalDpi="300" r:id="rId2"/>
  <headerFooter alignWithMargins="0"/>
  <rowBreaks count="3" manualBreakCount="3">
    <brk id="33" max="16383" man="1"/>
    <brk id="68" max="16383" man="1"/>
    <brk id="11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Sheet1!$A$1:$A$2</xm:f>
          </x14:formula1>
          <xm:sqref>B116:B119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3"/>
  <sheetViews>
    <sheetView showGridLines="0" showRuler="0" view="pageLayout" zoomScaleNormal="100" zoomScaleSheetLayoutView="100" workbookViewId="0">
      <selection sqref="A1:F1"/>
    </sheetView>
  </sheetViews>
  <sheetFormatPr defaultColWidth="9.140625" defaultRowHeight="13.5"/>
  <cols>
    <col min="1" max="1" width="2.42578125" style="24" customWidth="1"/>
    <col min="2" max="2" width="17.85546875" style="24" customWidth="1"/>
    <col min="3" max="3" width="17.28515625" style="24" customWidth="1"/>
    <col min="4" max="4" width="17.85546875" style="24" customWidth="1"/>
    <col min="5" max="5" width="16.140625" style="24" customWidth="1"/>
    <col min="6" max="6" width="17.140625" style="24" customWidth="1"/>
    <col min="7" max="7" width="21" style="24" customWidth="1"/>
    <col min="8" max="8" width="19.140625" style="24" customWidth="1"/>
    <col min="9" max="16384" width="9.140625" style="24"/>
  </cols>
  <sheetData>
    <row r="1" spans="1:11" s="27" customFormat="1" ht="15" customHeight="1" thickBot="1">
      <c r="A1" s="466" t="s">
        <v>102</v>
      </c>
      <c r="B1" s="467"/>
      <c r="C1" s="467"/>
      <c r="D1" s="467"/>
      <c r="E1" s="467"/>
      <c r="F1" s="467"/>
      <c r="G1" s="464"/>
      <c r="H1" s="465"/>
    </row>
    <row r="2" spans="1:11" s="27" customFormat="1" ht="15" customHeight="1" thickBot="1">
      <c r="A2" s="487" t="s">
        <v>103</v>
      </c>
      <c r="B2" s="488"/>
      <c r="C2" s="488"/>
      <c r="D2" s="488"/>
      <c r="E2" s="488"/>
      <c r="F2" s="488"/>
      <c r="G2" s="488"/>
      <c r="H2" s="489"/>
    </row>
    <row r="3" spans="1:11" s="27" customFormat="1" ht="7.9" customHeight="1" thickBot="1">
      <c r="A3" s="38"/>
      <c r="B3" s="39"/>
      <c r="C3" s="39"/>
      <c r="D3" s="39"/>
      <c r="E3" s="39"/>
      <c r="F3" s="39"/>
      <c r="G3" s="40"/>
      <c r="H3" s="41"/>
    </row>
    <row r="4" spans="1:11" ht="17.25" customHeight="1" thickBot="1">
      <c r="A4" s="481" t="s">
        <v>2</v>
      </c>
      <c r="B4" s="482"/>
      <c r="C4" s="82" t="str">
        <f>'Budget Justification'!B2</f>
        <v>(Not Available at Application)</v>
      </c>
      <c r="D4" s="82"/>
      <c r="E4" s="83" t="s">
        <v>4</v>
      </c>
      <c r="F4" s="84">
        <f>'Budget Justification'!G2</f>
        <v>0</v>
      </c>
      <c r="G4" s="84"/>
      <c r="H4" s="85" t="s">
        <v>104</v>
      </c>
      <c r="I4" s="27"/>
      <c r="J4" s="27"/>
      <c r="K4" s="27"/>
    </row>
    <row r="5" spans="1:11" ht="10.5" customHeight="1" thickBot="1">
      <c r="A5" s="484" t="s">
        <v>105</v>
      </c>
      <c r="B5" s="485"/>
      <c r="C5" s="447"/>
      <c r="D5" s="447"/>
      <c r="E5" s="447"/>
      <c r="F5" s="447"/>
      <c r="G5" s="447"/>
      <c r="H5" s="486"/>
    </row>
    <row r="6" spans="1:11" ht="12" customHeight="1">
      <c r="A6" s="479"/>
      <c r="B6" s="451" t="s">
        <v>106</v>
      </c>
      <c r="C6" s="449" t="s">
        <v>107</v>
      </c>
      <c r="D6" s="453" t="s">
        <v>108</v>
      </c>
      <c r="E6" s="454"/>
      <c r="F6" s="453" t="s">
        <v>109</v>
      </c>
      <c r="G6" s="454"/>
      <c r="H6" s="483"/>
    </row>
    <row r="7" spans="1:11" s="26" customFormat="1" ht="25.5" customHeight="1">
      <c r="A7" s="480"/>
      <c r="B7" s="452"/>
      <c r="C7" s="450"/>
      <c r="D7" s="86" t="s">
        <v>110</v>
      </c>
      <c r="E7" s="86" t="s">
        <v>111</v>
      </c>
      <c r="F7" s="86" t="s">
        <v>112</v>
      </c>
      <c r="G7" s="86" t="s">
        <v>113</v>
      </c>
      <c r="H7" s="87" t="s">
        <v>20</v>
      </c>
    </row>
    <row r="8" spans="1:11" s="26" customFormat="1" ht="12" customHeight="1">
      <c r="A8" s="88"/>
      <c r="B8" s="89" t="s">
        <v>114</v>
      </c>
      <c r="C8" s="90" t="s">
        <v>115</v>
      </c>
      <c r="D8" s="90" t="s">
        <v>116</v>
      </c>
      <c r="E8" s="90" t="s">
        <v>117</v>
      </c>
      <c r="F8" s="90" t="s">
        <v>118</v>
      </c>
      <c r="G8" s="90" t="s">
        <v>119</v>
      </c>
      <c r="H8" s="91" t="s">
        <v>120</v>
      </c>
    </row>
    <row r="9" spans="1:11" s="25" customFormat="1" ht="18" customHeight="1">
      <c r="A9" s="92" t="s">
        <v>121</v>
      </c>
      <c r="B9" s="93"/>
      <c r="C9" s="94"/>
      <c r="D9" s="95"/>
      <c r="E9" s="95"/>
      <c r="F9" s="95">
        <f>'Budget Justification'!C133</f>
        <v>0</v>
      </c>
      <c r="G9" s="95">
        <f>'Budget Justification'!D133</f>
        <v>0</v>
      </c>
      <c r="H9" s="96">
        <f>SUM(D9:G9)</f>
        <v>0</v>
      </c>
    </row>
    <row r="10" spans="1:11" s="25" customFormat="1" ht="18.75" customHeight="1">
      <c r="A10" s="92" t="s">
        <v>122</v>
      </c>
      <c r="B10" s="93"/>
      <c r="C10" s="94"/>
      <c r="D10" s="95"/>
      <c r="E10" s="95"/>
      <c r="F10" s="95"/>
      <c r="G10" s="95"/>
      <c r="H10" s="96"/>
    </row>
    <row r="11" spans="1:11" s="25" customFormat="1" ht="18.75" customHeight="1">
      <c r="A11" s="92" t="s">
        <v>123</v>
      </c>
      <c r="B11" s="93"/>
      <c r="C11" s="94"/>
      <c r="D11" s="95"/>
      <c r="E11" s="95"/>
      <c r="F11" s="95"/>
      <c r="G11" s="95"/>
      <c r="H11" s="96"/>
    </row>
    <row r="12" spans="1:11" s="25" customFormat="1" ht="19.5" customHeight="1">
      <c r="A12" s="97" t="s">
        <v>124</v>
      </c>
      <c r="B12" s="98"/>
      <c r="C12" s="99"/>
      <c r="D12" s="100"/>
      <c r="E12" s="100"/>
      <c r="F12" s="100"/>
      <c r="G12" s="100"/>
      <c r="H12" s="101"/>
    </row>
    <row r="13" spans="1:11" s="25" customFormat="1" ht="19.5" customHeight="1" thickBot="1">
      <c r="A13" s="102" t="s">
        <v>125</v>
      </c>
      <c r="B13" s="103" t="s">
        <v>126</v>
      </c>
      <c r="C13" s="104"/>
      <c r="D13" s="105"/>
      <c r="E13" s="105"/>
      <c r="F13" s="105">
        <f>SUM(F9:F12)</f>
        <v>0</v>
      </c>
      <c r="G13" s="105">
        <f>SUM(G9:G12)</f>
        <v>0</v>
      </c>
      <c r="H13" s="106">
        <f>SUM(H9:H12)</f>
        <v>0</v>
      </c>
    </row>
    <row r="14" spans="1:11" ht="9.75" customHeight="1" thickBot="1">
      <c r="A14" s="445" t="s">
        <v>127</v>
      </c>
      <c r="B14" s="446"/>
      <c r="C14" s="447"/>
      <c r="D14" s="447"/>
      <c r="E14" s="447"/>
      <c r="F14" s="447"/>
      <c r="G14" s="447"/>
      <c r="H14" s="448"/>
    </row>
    <row r="15" spans="1:11">
      <c r="A15" s="477" t="s">
        <v>128</v>
      </c>
      <c r="B15" s="473" t="s">
        <v>129</v>
      </c>
      <c r="C15" s="474"/>
      <c r="D15" s="471" t="s">
        <v>130</v>
      </c>
      <c r="E15" s="472"/>
      <c r="F15" s="472"/>
      <c r="G15" s="472"/>
      <c r="H15" s="468" t="s">
        <v>131</v>
      </c>
    </row>
    <row r="16" spans="1:11" ht="18" customHeight="1">
      <c r="A16" s="478"/>
      <c r="B16" s="475"/>
      <c r="C16" s="476"/>
      <c r="D16" s="107"/>
      <c r="E16" s="107"/>
      <c r="F16" s="108" t="s">
        <v>112</v>
      </c>
      <c r="G16" s="108" t="s">
        <v>113</v>
      </c>
      <c r="H16" s="469"/>
    </row>
    <row r="17" spans="1:8" s="25" customFormat="1" ht="19.5" customHeight="1">
      <c r="A17" s="109"/>
      <c r="B17" s="456" t="s">
        <v>132</v>
      </c>
      <c r="C17" s="456"/>
      <c r="D17" s="110"/>
      <c r="E17" s="110"/>
      <c r="F17" s="110">
        <f>'Budget Justification'!C124</f>
        <v>0</v>
      </c>
      <c r="G17" s="110">
        <f>'Budget Justification'!D124</f>
        <v>0</v>
      </c>
      <c r="H17" s="111">
        <f>SUM(D17:G17)</f>
        <v>0</v>
      </c>
    </row>
    <row r="18" spans="1:8" s="25" customFormat="1" ht="19.5" customHeight="1">
      <c r="A18" s="259"/>
      <c r="B18" s="455" t="s">
        <v>133</v>
      </c>
      <c r="C18" s="455"/>
      <c r="D18" s="29"/>
      <c r="E18" s="29"/>
      <c r="F18" s="29">
        <f>'Budget Justification'!C125</f>
        <v>0</v>
      </c>
      <c r="G18" s="29">
        <f>'Budget Justification'!D125</f>
        <v>0</v>
      </c>
      <c r="H18" s="112">
        <f t="shared" ref="H18:H26" si="0">SUM(D18:G18)</f>
        <v>0</v>
      </c>
    </row>
    <row r="19" spans="1:8" s="25" customFormat="1" ht="21" customHeight="1">
      <c r="A19" s="109"/>
      <c r="B19" s="456" t="s">
        <v>134</v>
      </c>
      <c r="C19" s="456"/>
      <c r="D19" s="110"/>
      <c r="E19" s="110"/>
      <c r="F19" s="110">
        <f>'Budget Justification'!C126</f>
        <v>0</v>
      </c>
      <c r="G19" s="110">
        <f>'Budget Justification'!D126</f>
        <v>0</v>
      </c>
      <c r="H19" s="112">
        <f t="shared" si="0"/>
        <v>0</v>
      </c>
    </row>
    <row r="20" spans="1:8" s="25" customFormat="1" ht="21" customHeight="1">
      <c r="A20" s="259"/>
      <c r="B20" s="455" t="s">
        <v>135</v>
      </c>
      <c r="C20" s="455"/>
      <c r="D20" s="29"/>
      <c r="E20" s="29"/>
      <c r="F20" s="29">
        <f>'Budget Justification'!C127</f>
        <v>0</v>
      </c>
      <c r="G20" s="29">
        <f>'Budget Justification'!D127</f>
        <v>0</v>
      </c>
      <c r="H20" s="112">
        <f t="shared" si="0"/>
        <v>0</v>
      </c>
    </row>
    <row r="21" spans="1:8" s="25" customFormat="1" ht="21" customHeight="1">
      <c r="A21" s="109"/>
      <c r="B21" s="456" t="s">
        <v>136</v>
      </c>
      <c r="C21" s="456"/>
      <c r="D21" s="110"/>
      <c r="E21" s="110"/>
      <c r="F21" s="110">
        <f>'Budget Justification'!C128</f>
        <v>0</v>
      </c>
      <c r="G21" s="110">
        <f>'Budget Justification'!D128</f>
        <v>0</v>
      </c>
      <c r="H21" s="112">
        <f t="shared" si="0"/>
        <v>0</v>
      </c>
    </row>
    <row r="22" spans="1:8" s="25" customFormat="1" ht="21" customHeight="1">
      <c r="A22" s="259"/>
      <c r="B22" s="455" t="s">
        <v>137</v>
      </c>
      <c r="C22" s="455"/>
      <c r="D22" s="29"/>
      <c r="E22" s="29"/>
      <c r="F22" s="29">
        <f>'Budget Justification'!C129</f>
        <v>0</v>
      </c>
      <c r="G22" s="29">
        <f>'Budget Justification'!D129</f>
        <v>0</v>
      </c>
      <c r="H22" s="112">
        <f>SUM(D22:G22)</f>
        <v>0</v>
      </c>
    </row>
    <row r="23" spans="1:8" s="25" customFormat="1" ht="21" customHeight="1">
      <c r="A23" s="109"/>
      <c r="B23" s="456" t="s">
        <v>138</v>
      </c>
      <c r="C23" s="456"/>
      <c r="D23" s="110"/>
      <c r="E23" s="110"/>
      <c r="F23" s="110">
        <f>'Budget Justification'!C130</f>
        <v>0</v>
      </c>
      <c r="G23" s="110">
        <f>'Budget Justification'!D130</f>
        <v>0</v>
      </c>
      <c r="H23" s="112">
        <f t="shared" si="0"/>
        <v>0</v>
      </c>
    </row>
    <row r="24" spans="1:8" s="25" customFormat="1" ht="19.5" customHeight="1">
      <c r="A24" s="259"/>
      <c r="B24" s="455" t="s">
        <v>139</v>
      </c>
      <c r="C24" s="455"/>
      <c r="D24" s="29"/>
      <c r="E24" s="29"/>
      <c r="F24" s="29">
        <f>'Budget Justification'!C131</f>
        <v>0</v>
      </c>
      <c r="G24" s="29">
        <f>'Budget Justification'!D131</f>
        <v>0</v>
      </c>
      <c r="H24" s="112">
        <f t="shared" si="0"/>
        <v>0</v>
      </c>
    </row>
    <row r="25" spans="1:8" s="25" customFormat="1" ht="21" customHeight="1">
      <c r="A25" s="109"/>
      <c r="B25" s="455" t="s">
        <v>140</v>
      </c>
      <c r="C25" s="470"/>
      <c r="D25" s="113"/>
      <c r="E25" s="113"/>
      <c r="F25" s="113">
        <f>SUM(F17:F24)</f>
        <v>0</v>
      </c>
      <c r="G25" s="113">
        <f>SUM(G17:G24)</f>
        <v>0</v>
      </c>
      <c r="H25" s="114">
        <f t="shared" si="0"/>
        <v>0</v>
      </c>
    </row>
    <row r="26" spans="1:8" s="25" customFormat="1" ht="19.5" customHeight="1">
      <c r="A26" s="259"/>
      <c r="B26" s="455" t="s">
        <v>141</v>
      </c>
      <c r="C26" s="455"/>
      <c r="D26" s="29"/>
      <c r="E26" s="29"/>
      <c r="F26" s="29">
        <f>'Budget Justification'!C132</f>
        <v>0</v>
      </c>
      <c r="G26" s="29">
        <f>'Budget Justification'!D132</f>
        <v>0</v>
      </c>
      <c r="H26" s="112">
        <f t="shared" si="0"/>
        <v>0</v>
      </c>
    </row>
    <row r="27" spans="1:8" s="25" customFormat="1" ht="20.25" customHeight="1">
      <c r="A27" s="109"/>
      <c r="B27" s="456" t="s">
        <v>142</v>
      </c>
      <c r="C27" s="456"/>
      <c r="D27" s="113"/>
      <c r="E27" s="113"/>
      <c r="F27" s="113">
        <f>SUM(F25:F26)</f>
        <v>0</v>
      </c>
      <c r="G27" s="113">
        <f>SUM(G25:G26)</f>
        <v>0</v>
      </c>
      <c r="H27" s="114">
        <f>SUM(H25:H26)</f>
        <v>0</v>
      </c>
    </row>
    <row r="28" spans="1:8" ht="7.5" customHeight="1">
      <c r="A28" s="461"/>
      <c r="B28" s="455"/>
      <c r="C28" s="455"/>
      <c r="D28" s="455"/>
      <c r="E28" s="455"/>
      <c r="F28" s="455"/>
      <c r="G28" s="455"/>
      <c r="H28" s="462"/>
    </row>
    <row r="29" spans="1:8" s="25" customFormat="1" ht="16.5" customHeight="1">
      <c r="A29" s="115" t="s">
        <v>143</v>
      </c>
      <c r="B29" s="455" t="s">
        <v>144</v>
      </c>
      <c r="C29" s="455"/>
      <c r="D29" s="29"/>
      <c r="E29" s="29"/>
      <c r="F29" s="28">
        <v>0</v>
      </c>
      <c r="G29" s="28">
        <v>0</v>
      </c>
      <c r="H29" s="112">
        <f>SUM(D29:G29)</f>
        <v>0</v>
      </c>
    </row>
    <row r="30" spans="1:8" s="25" customFormat="1" ht="16.5" customHeight="1">
      <c r="A30" s="254"/>
      <c r="B30" s="260"/>
      <c r="C30" s="260"/>
      <c r="D30" s="255"/>
      <c r="E30" s="255"/>
      <c r="F30" s="255"/>
      <c r="G30" s="255"/>
      <c r="H30" s="256"/>
    </row>
    <row r="31" spans="1:8" ht="10.5" customHeight="1">
      <c r="A31" s="109"/>
      <c r="B31" s="260"/>
      <c r="C31" s="260"/>
      <c r="D31" s="260"/>
      <c r="E31" s="260"/>
      <c r="F31" s="260"/>
      <c r="G31" s="260"/>
      <c r="H31" s="116" t="s">
        <v>145</v>
      </c>
    </row>
    <row r="32" spans="1:8" ht="18.600000000000001" customHeight="1" thickBot="1">
      <c r="A32" s="459" t="s">
        <v>146</v>
      </c>
      <c r="B32" s="460"/>
      <c r="C32" s="117"/>
      <c r="D32" s="463" t="s">
        <v>147</v>
      </c>
      <c r="E32" s="463"/>
      <c r="F32" s="463"/>
      <c r="G32" s="457" t="s">
        <v>148</v>
      </c>
      <c r="H32" s="458"/>
    </row>
    <row r="33" spans="1:8" ht="7.15" customHeight="1">
      <c r="A33" s="444"/>
      <c r="B33" s="444"/>
      <c r="C33" s="444"/>
      <c r="D33" s="444"/>
      <c r="E33" s="444"/>
      <c r="F33" s="444"/>
      <c r="G33" s="444"/>
      <c r="H33" s="444"/>
    </row>
  </sheetData>
  <sheetProtection selectLockedCells="1"/>
  <customSheetViews>
    <customSheetView guid="{5BEC5FDE-32D0-42EF-8D2A-06DCBD4F05CC}" showGridLines="0">
      <selection activeCell="C1" sqref="C1"/>
      <pageMargins left="0" right="0" top="0" bottom="0" header="0" footer="0"/>
      <printOptions horizontalCentered="1"/>
      <pageSetup orientation="landscape" r:id="rId1"/>
      <headerFooter alignWithMargins="0">
        <oddFooter>&amp;C&amp;"Arial Narrow,Regular"&amp;8Page &amp;P of &amp;N</oddFooter>
      </headerFooter>
    </customSheetView>
  </customSheetViews>
  <mergeCells count="34">
    <mergeCell ref="G1:H1"/>
    <mergeCell ref="A1:F1"/>
    <mergeCell ref="H15:H16"/>
    <mergeCell ref="B25:C25"/>
    <mergeCell ref="D15:G15"/>
    <mergeCell ref="B15:C16"/>
    <mergeCell ref="A15:A16"/>
    <mergeCell ref="A6:A7"/>
    <mergeCell ref="A4:B4"/>
    <mergeCell ref="F6:H6"/>
    <mergeCell ref="A5:B5"/>
    <mergeCell ref="C5:H5"/>
    <mergeCell ref="A2:H2"/>
    <mergeCell ref="A28:H28"/>
    <mergeCell ref="B26:C26"/>
    <mergeCell ref="B27:C27"/>
    <mergeCell ref="B29:C29"/>
    <mergeCell ref="D32:F32"/>
    <mergeCell ref="A33:H33"/>
    <mergeCell ref="A14:B14"/>
    <mergeCell ref="C14:H14"/>
    <mergeCell ref="C6:C7"/>
    <mergeCell ref="B6:B7"/>
    <mergeCell ref="D6:E6"/>
    <mergeCell ref="B24:C24"/>
    <mergeCell ref="B17:C17"/>
    <mergeCell ref="B18:C18"/>
    <mergeCell ref="B19:C19"/>
    <mergeCell ref="B20:C20"/>
    <mergeCell ref="B22:C22"/>
    <mergeCell ref="B23:C23"/>
    <mergeCell ref="B21:C21"/>
    <mergeCell ref="G32:H32"/>
    <mergeCell ref="A32:B32"/>
  </mergeCells>
  <printOptions horizontalCentered="1"/>
  <pageMargins left="0.5" right="0.5" top="0.5" bottom="0.5" header="0.5" footer="1"/>
  <pageSetup fitToHeight="0" orientation="landscape" r:id="rId2"/>
  <headerFooter alignWithMargins="0">
    <oddFooter>&amp;C&amp;"Arial Narrow,Regular"&amp;8Page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M36"/>
  <sheetViews>
    <sheetView showGridLines="0" workbookViewId="0">
      <selection sqref="A1:L1"/>
    </sheetView>
  </sheetViews>
  <sheetFormatPr defaultRowHeight="12.75"/>
  <sheetData>
    <row r="1" spans="1:13" ht="18" customHeight="1" thickBot="1">
      <c r="A1" s="490" t="s">
        <v>149</v>
      </c>
      <c r="B1" s="491"/>
      <c r="C1" s="491"/>
      <c r="D1" s="491"/>
      <c r="E1" s="491"/>
      <c r="F1" s="491"/>
      <c r="G1" s="491"/>
      <c r="H1" s="491"/>
      <c r="I1" s="491"/>
      <c r="J1" s="491"/>
      <c r="K1" s="491"/>
      <c r="L1" s="492"/>
      <c r="M1" s="32"/>
    </row>
    <row r="4" spans="1:13">
      <c r="A4" s="30" t="s">
        <v>150</v>
      </c>
    </row>
    <row r="5" spans="1:13">
      <c r="A5" s="31" t="s">
        <v>151</v>
      </c>
    </row>
    <row r="6" spans="1:13">
      <c r="A6" s="31" t="s">
        <v>152</v>
      </c>
    </row>
    <row r="7" spans="1:13">
      <c r="A7" s="31" t="s">
        <v>153</v>
      </c>
    </row>
    <row r="8" spans="1:13">
      <c r="A8" s="31" t="s">
        <v>154</v>
      </c>
    </row>
    <row r="9" spans="1:13">
      <c r="A9" s="31" t="s">
        <v>155</v>
      </c>
    </row>
    <row r="10" spans="1:13">
      <c r="A10" s="31" t="s">
        <v>156</v>
      </c>
    </row>
    <row r="11" spans="1:13">
      <c r="A11" s="31" t="s">
        <v>157</v>
      </c>
    </row>
    <row r="12" spans="1:13">
      <c r="A12" s="31" t="s">
        <v>158</v>
      </c>
    </row>
    <row r="13" spans="1:13">
      <c r="A13" s="31" t="s">
        <v>159</v>
      </c>
    </row>
    <row r="14" spans="1:13">
      <c r="A14" s="31" t="s">
        <v>160</v>
      </c>
    </row>
    <row r="15" spans="1:13">
      <c r="A15" s="31" t="s">
        <v>161</v>
      </c>
    </row>
    <row r="16" spans="1:13">
      <c r="A16" s="31" t="s">
        <v>162</v>
      </c>
    </row>
    <row r="17" spans="1:1">
      <c r="A17" s="31" t="s">
        <v>163</v>
      </c>
    </row>
    <row r="18" spans="1:1">
      <c r="A18" s="31" t="s">
        <v>164</v>
      </c>
    </row>
    <row r="19" spans="1:1">
      <c r="A19" s="31" t="s">
        <v>165</v>
      </c>
    </row>
    <row r="20" spans="1:1">
      <c r="A20" s="33" t="s">
        <v>166</v>
      </c>
    </row>
    <row r="23" spans="1:1">
      <c r="A23" s="30" t="s">
        <v>167</v>
      </c>
    </row>
    <row r="24" spans="1:1">
      <c r="A24" s="30" t="s">
        <v>168</v>
      </c>
    </row>
    <row r="25" spans="1:1">
      <c r="A25" s="30" t="s">
        <v>169</v>
      </c>
    </row>
    <row r="26" spans="1:1">
      <c r="A26" s="30" t="s">
        <v>170</v>
      </c>
    </row>
    <row r="27" spans="1:1">
      <c r="A27" s="30" t="s">
        <v>171</v>
      </c>
    </row>
    <row r="28" spans="1:1">
      <c r="A28" s="30" t="s">
        <v>172</v>
      </c>
    </row>
    <row r="29" spans="1:1">
      <c r="A29" s="30" t="s">
        <v>173</v>
      </c>
    </row>
    <row r="30" spans="1:1">
      <c r="A30" s="30" t="s">
        <v>174</v>
      </c>
    </row>
    <row r="33" spans="1:1">
      <c r="A33" s="30" t="s">
        <v>175</v>
      </c>
    </row>
    <row r="34" spans="1:1">
      <c r="A34" s="30" t="s">
        <v>91</v>
      </c>
    </row>
    <row r="35" spans="1:1">
      <c r="A35" s="30" t="s">
        <v>94</v>
      </c>
    </row>
    <row r="36" spans="1:1">
      <c r="A36" s="30" t="s">
        <v>176</v>
      </c>
    </row>
  </sheetData>
  <customSheetViews>
    <customSheetView guid="{5BEC5FDE-32D0-42EF-8D2A-06DCBD4F05CC}" state="hidden">
      <selection activeCell="A23" sqref="A23"/>
      <pageMargins left="0" right="0" top="0" bottom="0" header="0" footer="0"/>
    </customSheetView>
  </customSheetViews>
  <mergeCells count="1">
    <mergeCell ref="A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
    </sheetView>
  </sheetViews>
  <sheetFormatPr defaultRowHeight="12.75"/>
  <sheetData>
    <row r="1" spans="1:1">
      <c r="A1" s="30" t="s">
        <v>91</v>
      </c>
    </row>
    <row r="2" spans="1:1">
      <c r="A2" s="30" t="s">
        <v>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907FBD4A386746A47D39EBE4D31DCA" ma:contentTypeVersion="34" ma:contentTypeDescription="Create a new document." ma:contentTypeScope="" ma:versionID="1e75261fb6d85618b03c79ee5a8123eb">
  <xsd:schema xmlns:xsd="http://www.w3.org/2001/XMLSchema" xmlns:xs="http://www.w3.org/2001/XMLSchema" xmlns:p="http://schemas.microsoft.com/office/2006/metadata/properties" xmlns:ns2="c6d9b406-8ab6-4e35-b189-c607f551e6ff" targetNamespace="http://schemas.microsoft.com/office/2006/metadata/properties" ma:root="true" ma:fieldsID="5c3fd2a61bf6c9ffb5bf0dfb3e236cc9" ns2:_="">
    <xsd:import namespace="c6d9b406-8ab6-4e35-b189-c607f551e6ff"/>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6457b9c9-5657-417b-adb3-f7496e5c0fe9}" ma:internalName="TaxCatchAll" ma:showField="CatchAllData" ma:web="e0d0730f-fbe9-4685-9ee5-ca0fff7ce10d">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6457b9c9-5657-417b-adb3-f7496e5c0fe9}" ma:internalName="TaxCatchAllLabel" ma:readOnly="true" ma:showField="CatchAllDataLabel" ma:web="e0d0730f-fbe9-4685-9ee5-ca0fff7ce1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7bbd8d32-57eb-4c25-a7af-abe0816fa3e8" ContentTypeId="0x0101" PreviousValue="false"/>
</file>

<file path=customXml/item4.xml><?xml version="1.0" encoding="utf-8"?>
<?mso-contentType ?>
<spe:Receivers xmlns:spe="http://schemas.microsoft.com/sharepoint/events"/>
</file>

<file path=customXml/item5.xml><?xml version="1.0" encoding="utf-8"?>
<p:properties xmlns:p="http://schemas.microsoft.com/office/2006/metadata/properties" xmlns:xsi="http://www.w3.org/2001/XMLSchema-instance" xmlns:pc="http://schemas.microsoft.com/office/infopath/2007/PartnerControls">
  <documentManagement>
    <TaxCatchAll xmlns="c6d9b406-8ab6-4e35-b189-c607f551e6ff"/>
  </documentManagement>
</p:properties>
</file>

<file path=customXml/itemProps1.xml><?xml version="1.0" encoding="utf-8"?>
<ds:datastoreItem xmlns:ds="http://schemas.openxmlformats.org/officeDocument/2006/customXml" ds:itemID="{0137890C-5697-4B75-8ED6-4BF1A46EE4A3}"/>
</file>

<file path=customXml/itemProps2.xml><?xml version="1.0" encoding="utf-8"?>
<ds:datastoreItem xmlns:ds="http://schemas.openxmlformats.org/officeDocument/2006/customXml" ds:itemID="{AC85A131-0AFF-437E-BB14-E66A5CEB69F8}"/>
</file>

<file path=customXml/itemProps3.xml><?xml version="1.0" encoding="utf-8"?>
<ds:datastoreItem xmlns:ds="http://schemas.openxmlformats.org/officeDocument/2006/customXml" ds:itemID="{06559CBA-F3E6-48C0-8FB1-8C3594B251BD}"/>
</file>

<file path=customXml/itemProps4.xml><?xml version="1.0" encoding="utf-8"?>
<ds:datastoreItem xmlns:ds="http://schemas.openxmlformats.org/officeDocument/2006/customXml" ds:itemID="{2E94C87F-A1B8-4823-BAC7-3E6DEF83ADF8}"/>
</file>

<file path=customXml/itemProps5.xml><?xml version="1.0" encoding="utf-8"?>
<ds:datastoreItem xmlns:ds="http://schemas.openxmlformats.org/officeDocument/2006/customXml" ds:itemID="{335C459A-88E6-4C69-A7A2-C889E476A057}"/>
</file>

<file path=docProps/app.xml><?xml version="1.0" encoding="utf-8"?>
<Properties xmlns="http://schemas.openxmlformats.org/officeDocument/2006/extended-properties" xmlns:vt="http://schemas.openxmlformats.org/officeDocument/2006/docPropsVTypes">
  <Application>Microsoft Excel Online</Application>
  <Manager/>
  <Company>U.S. Department of Energy - Golden Field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Bruse, Rachelle D</cp:lastModifiedBy>
  <cp:revision/>
  <dcterms:created xsi:type="dcterms:W3CDTF">2006-10-30T17:25:35Z</dcterms:created>
  <dcterms:modified xsi:type="dcterms:W3CDTF">2024-12-11T20:36:14Z</dcterms:modified>
  <cp:category/>
  <cp:contentStatus/>
</cp:coreProperties>
</file>