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S\GRANTS\FY 2020\Democracy Commission Grants\Fall round 2019\Application Forms 2020\ENG\"/>
    </mc:Choice>
  </mc:AlternateContent>
  <xr:revisionPtr revIDLastSave="0" documentId="13_ncr:1_{B98557B9-1995-44C0-AFB0-E91DA355D156}" xr6:coauthVersionLast="43" xr6:coauthVersionMax="43" xr10:uidLastSave="{00000000-0000-0000-0000-000000000000}"/>
  <bookViews>
    <workbookView xWindow="25080" yWindow="-120" windowWidth="25440" windowHeight="15390" xr2:uid="{00000000-000D-0000-FFFF-FFFF00000000}"/>
  </bookViews>
  <sheets>
    <sheet name="DemCom Budget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2" l="1"/>
  <c r="H54" i="2" l="1"/>
  <c r="I54" i="2"/>
  <c r="G54" i="2"/>
  <c r="H41" i="2"/>
  <c r="I41" i="2"/>
  <c r="H42" i="2"/>
  <c r="I42" i="2"/>
  <c r="H34" i="2"/>
  <c r="I34" i="2"/>
  <c r="G34" i="2"/>
  <c r="G33" i="2"/>
  <c r="I33" i="2" s="1"/>
  <c r="G26" i="2"/>
  <c r="G27" i="2" s="1"/>
  <c r="G25" i="2"/>
  <c r="H25" i="2" s="1"/>
  <c r="I25" i="2" s="1"/>
  <c r="G58" i="2"/>
  <c r="G59" i="2"/>
  <c r="G60" i="2"/>
  <c r="H59" i="2"/>
  <c r="I59" i="2"/>
  <c r="H58" i="2"/>
  <c r="I58" i="2"/>
  <c r="G44" i="2"/>
  <c r="G37" i="2"/>
  <c r="G38" i="2"/>
  <c r="G39" i="2"/>
  <c r="G40" i="2"/>
  <c r="H40" i="2" s="1"/>
  <c r="I40" i="2" s="1"/>
  <c r="G36" i="2"/>
  <c r="G30" i="2"/>
  <c r="G31" i="2"/>
  <c r="G32" i="2"/>
  <c r="I32" i="2" s="1"/>
  <c r="G29" i="2"/>
  <c r="H22" i="2"/>
  <c r="G23" i="2"/>
  <c r="G24" i="2"/>
  <c r="H24" i="2" s="1"/>
  <c r="G22" i="2"/>
  <c r="H15" i="2"/>
  <c r="H60" i="2" s="1"/>
  <c r="G16" i="2"/>
  <c r="H16" i="2" s="1"/>
  <c r="I16" i="2" s="1"/>
  <c r="G17" i="2"/>
  <c r="H17" i="2" s="1"/>
  <c r="I17" i="2" s="1"/>
  <c r="G18" i="2"/>
  <c r="G19" i="2"/>
  <c r="G15" i="2"/>
  <c r="F9" i="2"/>
  <c r="G7" i="2"/>
  <c r="H7" i="2" s="1"/>
  <c r="G8" i="2"/>
  <c r="G6" i="2"/>
  <c r="G48" i="2"/>
  <c r="H48" i="2" s="1"/>
  <c r="G47" i="2"/>
  <c r="H47" i="2" s="1"/>
  <c r="I47" i="2" s="1"/>
  <c r="G46" i="2"/>
  <c r="H46" i="2" s="1"/>
  <c r="H26" i="2" l="1"/>
  <c r="I26" i="2" s="1"/>
  <c r="G53" i="2"/>
  <c r="H39" i="2"/>
  <c r="I39" i="2" s="1"/>
  <c r="H19" i="2"/>
  <c r="I19" i="2" s="1"/>
  <c r="I15" i="2"/>
  <c r="I60" i="2" s="1"/>
  <c r="H38" i="2"/>
  <c r="I38" i="2" s="1"/>
  <c r="H18" i="2"/>
  <c r="I18" i="2" s="1"/>
  <c r="H37" i="2"/>
  <c r="I37" i="2" s="1"/>
  <c r="I48" i="2"/>
  <c r="I46" i="2"/>
  <c r="I6" i="2"/>
  <c r="I24" i="2"/>
  <c r="H23" i="2"/>
  <c r="I22" i="2"/>
  <c r="G20" i="2"/>
  <c r="H6" i="2"/>
  <c r="I29" i="2"/>
  <c r="I31" i="2"/>
  <c r="G41" i="2"/>
  <c r="H44" i="2"/>
  <c r="I44" i="2" s="1"/>
  <c r="I7" i="2"/>
  <c r="H36" i="2"/>
  <c r="I23" i="2" l="1"/>
  <c r="I27" i="2" s="1"/>
  <c r="H27" i="2"/>
  <c r="I20" i="2"/>
  <c r="I36" i="2"/>
  <c r="H20" i="2"/>
  <c r="H8" i="2"/>
  <c r="G9" i="2"/>
  <c r="G42" i="2"/>
  <c r="H9" i="2" l="1"/>
  <c r="H53" i="2"/>
  <c r="G10" i="2"/>
  <c r="I8" i="2"/>
  <c r="G49" i="2" l="1"/>
  <c r="G50" i="2" s="1"/>
  <c r="I53" i="2"/>
  <c r="H10" i="2"/>
  <c r="I9" i="2"/>
  <c r="G63" i="2"/>
  <c r="H45" i="2" l="1"/>
  <c r="I45" i="2" s="1"/>
  <c r="I49" i="2" s="1"/>
  <c r="G61" i="2"/>
  <c r="I10" i="2"/>
  <c r="H49" i="2" l="1"/>
  <c r="H50" i="2" s="1"/>
  <c r="I50" i="2"/>
</calcChain>
</file>

<file path=xl/sharedStrings.xml><?xml version="1.0" encoding="utf-8"?>
<sst xmlns="http://schemas.openxmlformats.org/spreadsheetml/2006/main" count="104" uniqueCount="77">
  <si>
    <t>Number of units</t>
  </si>
  <si>
    <t>Unit of measure</t>
  </si>
  <si>
    <t>Cost per unit</t>
  </si>
  <si>
    <t>Amount requested</t>
  </si>
  <si>
    <t>Explanation</t>
  </si>
  <si>
    <t xml:space="preserve">No. </t>
  </si>
  <si>
    <t>Budget item description</t>
  </si>
  <si>
    <t>1.</t>
  </si>
  <si>
    <t>Personnel</t>
  </si>
  <si>
    <t>1.1.</t>
  </si>
  <si>
    <t xml:space="preserve">Level of effort </t>
  </si>
  <si>
    <t>Subtotal:</t>
  </si>
  <si>
    <t>Equipment</t>
  </si>
  <si>
    <t>2.</t>
  </si>
  <si>
    <t>3.</t>
  </si>
  <si>
    <t>Direct Project expenses</t>
  </si>
  <si>
    <t>3.1.</t>
  </si>
  <si>
    <t>3.1.1.</t>
  </si>
  <si>
    <t>3.1.2.</t>
  </si>
  <si>
    <t>3.2.</t>
  </si>
  <si>
    <t>3.2.1.</t>
  </si>
  <si>
    <t>3.2.2.</t>
  </si>
  <si>
    <t>3.2.3.</t>
  </si>
  <si>
    <t>3.3.</t>
  </si>
  <si>
    <t>3.3.1.</t>
  </si>
  <si>
    <t>3.3.2.</t>
  </si>
  <si>
    <t>4.</t>
  </si>
  <si>
    <t>4.1.</t>
  </si>
  <si>
    <t>Bank fee</t>
  </si>
  <si>
    <t xml:space="preserve">Grand Total </t>
  </si>
  <si>
    <t>Total:</t>
  </si>
  <si>
    <t>Telecommunication (Phone, Internet only)</t>
  </si>
  <si>
    <t>BUDGET TEMPLATE</t>
  </si>
  <si>
    <t>Current rate of SSC is 17,25% and is calculated automatically</t>
  </si>
  <si>
    <t>3.1.3.</t>
  </si>
  <si>
    <t>4.2.</t>
  </si>
  <si>
    <t xml:space="preserve">Attention: This table  contains formulas.  Please consider it while adding or deleting new budget lines.  </t>
  </si>
  <si>
    <t xml:space="preserve">Attention: The personel and cost categories noted below are meant to be illustrative, additonial lines may be necessary, please provide a detailed budget with all costs identified. </t>
  </si>
  <si>
    <t>Other direct costs</t>
  </si>
  <si>
    <t>1st tranche amount</t>
  </si>
  <si>
    <t>2nd tranche amount</t>
  </si>
  <si>
    <t>Project Coordinator</t>
  </si>
  <si>
    <t>Social Fund deductions - Nationals (17,25%)</t>
  </si>
  <si>
    <t>Equipment - None</t>
  </si>
  <si>
    <t>3.1.4.</t>
  </si>
  <si>
    <t>3.1.5.</t>
  </si>
  <si>
    <t>3.3.3.</t>
  </si>
  <si>
    <t>3.4.</t>
  </si>
  <si>
    <t>3.4.1.</t>
  </si>
  <si>
    <t>3.4.2.</t>
  </si>
  <si>
    <t>3.4.3.</t>
  </si>
  <si>
    <t>3.4.4.</t>
  </si>
  <si>
    <t>3.4.5.</t>
  </si>
  <si>
    <t>4.3.</t>
  </si>
  <si>
    <t>4.4.</t>
  </si>
  <si>
    <t>4.5.</t>
  </si>
  <si>
    <t>Fringe Benefits</t>
  </si>
  <si>
    <t>Travel</t>
  </si>
  <si>
    <t>Supplies</t>
  </si>
  <si>
    <t>Contractual</t>
  </si>
  <si>
    <t>Other Direct Costs</t>
  </si>
  <si>
    <t xml:space="preserve">Total: </t>
  </si>
  <si>
    <t>Approved budget:</t>
  </si>
  <si>
    <t>overdue balance:</t>
  </si>
  <si>
    <t xml:space="preserve">Project activity 1: </t>
  </si>
  <si>
    <t xml:space="preserve">Project activity 2: </t>
  </si>
  <si>
    <t>Project activity 3:</t>
  </si>
  <si>
    <t xml:space="preserve">Project Director </t>
  </si>
  <si>
    <t>Project Accountant</t>
  </si>
  <si>
    <t>3.2.4.</t>
  </si>
  <si>
    <t>3.2.5.</t>
  </si>
  <si>
    <t>3.3.4.</t>
  </si>
  <si>
    <t>3.3.5.</t>
  </si>
  <si>
    <t xml:space="preserve">Project activity 4: </t>
  </si>
  <si>
    <t>Please indicate full monthly salary, pro rate amount based on % of time to be  devoted to the project must not exceed 20%, organization input (if any). EXAMPLE: Full time salary of $100 per month. Pro rate of 20% LOE ($100/month). (20%*$100*12=240$)</t>
  </si>
  <si>
    <t>Please indicate full monthly salary, pro rate amount based on % of time to be  devoted to the project, organization input (if any). EXAMPLE: Full time salary of $100 per month. Pro rate of 80% LOE ($100/month). (80%*$100*12=960$)</t>
  </si>
  <si>
    <t>Please indicate full monthly salary, pro rate amount based on % of time to be  devoted to the project, organization input (if any). EXAMPLE: Full time salary of $100 per month. Pro rate of 50% LOE ($100/month). (50%*$100*12=600$)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</si>
</sst>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2"/>
      <color rgb="FF000000"/>
      <name val="Calibri"/>
    </font>
    <font>
      <b/>
      <sz val="11"/>
      <color rgb="FFFF0000"/>
      <name val="Calibri"/>
    </font>
    <font>
      <sz val="11"/>
      <color rgb="FF000000"/>
      <name val="Calibri"/>
      <family val="2"/>
    </font>
    <font>
      <i/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BDD6EE"/>
        <bgColor rgb="FFB6DDE8"/>
      </patternFill>
    </fill>
    <fill>
      <patternFill patternType="solid">
        <fgColor rgb="FFBDD6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9" fontId="0" fillId="0" borderId="4" xfId="0" applyNumberFormat="1" applyBorder="1"/>
    <xf numFmtId="0" fontId="0" fillId="0" borderId="4" xfId="0" applyBorder="1"/>
    <xf numFmtId="164" fontId="0" fillId="0" borderId="4" xfId="0" applyNumberFormat="1" applyBorder="1"/>
    <xf numFmtId="164" fontId="4" fillId="4" borderId="4" xfId="0" applyNumberFormat="1" applyFont="1" applyFill="1" applyBorder="1"/>
    <xf numFmtId="165" fontId="0" fillId="0" borderId="4" xfId="0" applyNumberFormat="1" applyBorder="1" applyAlignment="1">
      <alignment horizontal="right"/>
    </xf>
    <xf numFmtId="164" fontId="1" fillId="0" borderId="4" xfId="0" applyNumberFormat="1" applyFont="1" applyBorder="1"/>
    <xf numFmtId="164" fontId="1" fillId="4" borderId="4" xfId="0" applyNumberFormat="1" applyFont="1" applyFill="1" applyBorder="1"/>
    <xf numFmtId="0" fontId="1" fillId="0" borderId="4" xfId="0" applyFont="1" applyBorder="1" applyAlignment="1">
      <alignment horizontal="right"/>
    </xf>
    <xf numFmtId="0" fontId="1" fillId="4" borderId="4" xfId="0" applyFont="1" applyFill="1" applyBorder="1"/>
    <xf numFmtId="3" fontId="0" fillId="0" borderId="4" xfId="0" applyNumberFormat="1" applyBorder="1"/>
    <xf numFmtId="164" fontId="0" fillId="4" borderId="4" xfId="0" applyNumberFormat="1" applyFill="1" applyBorder="1"/>
    <xf numFmtId="0" fontId="5" fillId="0" borderId="4" xfId="0" applyFont="1" applyBorder="1" applyAlignment="1">
      <alignment wrapText="1"/>
    </xf>
    <xf numFmtId="0" fontId="0" fillId="4" borderId="4" xfId="0" applyFill="1" applyBorder="1"/>
    <xf numFmtId="2" fontId="0" fillId="4" borderId="4" xfId="0" applyNumberFormat="1" applyFill="1" applyBorder="1"/>
    <xf numFmtId="164" fontId="1" fillId="5" borderId="4" xfId="0" applyNumberFormat="1" applyFont="1" applyFill="1" applyBorder="1"/>
    <xf numFmtId="4" fontId="6" fillId="4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0" fillId="4" borderId="0" xfId="0" applyFill="1"/>
    <xf numFmtId="4" fontId="7" fillId="0" borderId="0" xfId="0" applyNumberFormat="1" applyFont="1" applyAlignment="1">
      <alignment horizontal="center"/>
    </xf>
    <xf numFmtId="1" fontId="0" fillId="0" borderId="4" xfId="0" applyNumberForma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/>
    <xf numFmtId="0" fontId="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0" fillId="6" borderId="1" xfId="0" applyNumberFormat="1" applyFill="1" applyBorder="1" applyAlignment="1">
      <alignment horizontal="left"/>
    </xf>
    <xf numFmtId="4" fontId="0" fillId="6" borderId="3" xfId="0" applyNumberFormat="1" applyFill="1" applyBorder="1" applyAlignment="1">
      <alignment horizontal="left"/>
    </xf>
    <xf numFmtId="4" fontId="0" fillId="6" borderId="1" xfId="0" applyNumberFormat="1" applyFill="1" applyBorder="1" applyAlignment="1">
      <alignment horizontal="left" wrapText="1"/>
    </xf>
    <xf numFmtId="4" fontId="0" fillId="6" borderId="3" xfId="0" applyNumberForma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2"/>
  <sheetViews>
    <sheetView tabSelected="1" view="pageBreakPreview" zoomScale="130" zoomScaleNormal="100" zoomScaleSheetLayoutView="130" workbookViewId="0">
      <selection sqref="A1:J1"/>
    </sheetView>
  </sheetViews>
  <sheetFormatPr defaultRowHeight="15" x14ac:dyDescent="0.25"/>
  <cols>
    <col min="1" max="1" width="8.140625" customWidth="1"/>
    <col min="2" max="2" width="25.42578125" customWidth="1"/>
    <col min="3" max="3" width="8.85546875" customWidth="1"/>
    <col min="4" max="4" width="11.42578125" customWidth="1"/>
    <col min="5" max="5" width="11.28515625" customWidth="1"/>
    <col min="6" max="6" width="8.7109375" customWidth="1"/>
    <col min="7" max="7" width="12.5703125" style="28" customWidth="1"/>
    <col min="8" max="9" width="12.5703125" customWidth="1"/>
    <col min="10" max="10" width="52.7109375" customWidth="1"/>
  </cols>
  <sheetData>
    <row r="1" spans="1:10" ht="27" customHeight="1" x14ac:dyDescent="0.25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27" customHeight="1" x14ac:dyDescent="0.25">
      <c r="A2" s="2"/>
      <c r="B2" s="34" t="s">
        <v>36</v>
      </c>
      <c r="C2" s="32"/>
      <c r="D2" s="32"/>
      <c r="E2" s="32"/>
      <c r="F2" s="32"/>
      <c r="G2" s="32"/>
      <c r="H2" s="32"/>
      <c r="I2" s="32"/>
      <c r="J2" s="33"/>
    </row>
    <row r="3" spans="1:10" ht="27" customHeight="1" x14ac:dyDescent="0.25">
      <c r="A3" s="2"/>
      <c r="B3" s="34" t="s">
        <v>37</v>
      </c>
      <c r="C3" s="32"/>
      <c r="D3" s="32"/>
      <c r="E3" s="32"/>
      <c r="F3" s="32"/>
      <c r="G3" s="32"/>
      <c r="H3" s="32"/>
      <c r="I3" s="32"/>
      <c r="J3" s="33"/>
    </row>
    <row r="4" spans="1:10" ht="30" x14ac:dyDescent="0.25">
      <c r="A4" s="3" t="s">
        <v>5</v>
      </c>
      <c r="B4" s="3" t="s">
        <v>6</v>
      </c>
      <c r="C4" s="4" t="s">
        <v>10</v>
      </c>
      <c r="D4" s="4" t="s">
        <v>0</v>
      </c>
      <c r="E4" s="4" t="s">
        <v>1</v>
      </c>
      <c r="F4" s="4" t="s">
        <v>2</v>
      </c>
      <c r="G4" s="5" t="s">
        <v>3</v>
      </c>
      <c r="H4" s="4" t="s">
        <v>39</v>
      </c>
      <c r="I4" s="4" t="s">
        <v>40</v>
      </c>
      <c r="J4" s="4" t="s">
        <v>4</v>
      </c>
    </row>
    <row r="5" spans="1:10" ht="18" customHeight="1" x14ac:dyDescent="0.25">
      <c r="A5" s="6" t="s">
        <v>7</v>
      </c>
      <c r="B5" s="35" t="s">
        <v>8</v>
      </c>
      <c r="C5" s="32"/>
      <c r="D5" s="32"/>
      <c r="E5" s="32"/>
      <c r="F5" s="32"/>
      <c r="G5" s="32"/>
      <c r="H5" s="32"/>
      <c r="I5" s="32"/>
      <c r="J5" s="33"/>
    </row>
    <row r="6" spans="1:10" ht="61.5" customHeight="1" x14ac:dyDescent="0.25">
      <c r="A6" s="7" t="s">
        <v>9</v>
      </c>
      <c r="B6" s="8" t="s">
        <v>67</v>
      </c>
      <c r="C6" s="9">
        <v>0.5</v>
      </c>
      <c r="D6" s="10">
        <v>12</v>
      </c>
      <c r="E6" s="10"/>
      <c r="F6" s="11">
        <v>100</v>
      </c>
      <c r="G6" s="12">
        <f>C6*D6*F6</f>
        <v>600</v>
      </c>
      <c r="H6" s="11">
        <f>G6/2</f>
        <v>300</v>
      </c>
      <c r="I6" s="11">
        <f>G6-H6</f>
        <v>300</v>
      </c>
      <c r="J6" s="8" t="s">
        <v>76</v>
      </c>
    </row>
    <row r="7" spans="1:10" ht="60" customHeight="1" x14ac:dyDescent="0.25">
      <c r="A7" s="7">
        <v>1.2</v>
      </c>
      <c r="B7" s="8" t="s">
        <v>41</v>
      </c>
      <c r="C7" s="9">
        <v>0.8</v>
      </c>
      <c r="D7" s="10">
        <v>12</v>
      </c>
      <c r="E7" s="10"/>
      <c r="F7" s="11">
        <v>100</v>
      </c>
      <c r="G7" s="12">
        <f t="shared" ref="G7:G8" si="0">C7*D7*F7</f>
        <v>960.00000000000011</v>
      </c>
      <c r="H7" s="11">
        <f>G7/2</f>
        <v>480.00000000000006</v>
      </c>
      <c r="I7" s="11">
        <f>G7-H7</f>
        <v>480.00000000000006</v>
      </c>
      <c r="J7" s="8" t="s">
        <v>75</v>
      </c>
    </row>
    <row r="8" spans="1:10" ht="75" x14ac:dyDescent="0.25">
      <c r="A8" s="7">
        <v>1.3</v>
      </c>
      <c r="B8" s="8" t="s">
        <v>68</v>
      </c>
      <c r="C8" s="9">
        <v>0.2</v>
      </c>
      <c r="D8" s="10">
        <v>12</v>
      </c>
      <c r="E8" s="10"/>
      <c r="F8" s="11">
        <v>100</v>
      </c>
      <c r="G8" s="12">
        <f t="shared" si="0"/>
        <v>240.00000000000003</v>
      </c>
      <c r="H8" s="11">
        <f>G8/2</f>
        <v>120.00000000000001</v>
      </c>
      <c r="I8" s="11">
        <f>G8-H8</f>
        <v>120.00000000000001</v>
      </c>
      <c r="J8" s="8" t="s">
        <v>74</v>
      </c>
    </row>
    <row r="9" spans="1:10" ht="30" customHeight="1" x14ac:dyDescent="0.25">
      <c r="A9" s="13">
        <v>1.9</v>
      </c>
      <c r="B9" s="8" t="s">
        <v>42</v>
      </c>
      <c r="C9" s="9"/>
      <c r="D9" s="10"/>
      <c r="E9" s="10"/>
      <c r="F9" s="11">
        <f>SUM(F6:F8)*17.25%</f>
        <v>51.749999999999993</v>
      </c>
      <c r="G9" s="12">
        <f>SUM(G7:G8)*17.25%</f>
        <v>207.00000000000003</v>
      </c>
      <c r="H9" s="11">
        <f>SUM(H7:H8)*17.25%</f>
        <v>103.50000000000001</v>
      </c>
      <c r="I9" s="11">
        <f>SUM(I7:I8)*17.25%</f>
        <v>103.50000000000001</v>
      </c>
      <c r="J9" s="8" t="s">
        <v>33</v>
      </c>
    </row>
    <row r="10" spans="1:10" ht="15.75" x14ac:dyDescent="0.25">
      <c r="A10" s="37" t="s">
        <v>30</v>
      </c>
      <c r="B10" s="32"/>
      <c r="C10" s="32"/>
      <c r="D10" s="32"/>
      <c r="E10" s="32"/>
      <c r="F10" s="33"/>
      <c r="G10" s="15">
        <f>SUM(G6:G9)</f>
        <v>2007</v>
      </c>
      <c r="H10" s="15">
        <f>SUM(H6:H9)</f>
        <v>1003.5</v>
      </c>
      <c r="I10" s="15">
        <f>SUM(I6:I9)</f>
        <v>1003.5</v>
      </c>
      <c r="J10" s="10"/>
    </row>
    <row r="11" spans="1:10" ht="15.75" x14ac:dyDescent="0.25">
      <c r="A11" s="16" t="s">
        <v>13</v>
      </c>
      <c r="B11" s="38" t="s">
        <v>43</v>
      </c>
      <c r="C11" s="32"/>
      <c r="D11" s="32"/>
      <c r="E11" s="32"/>
      <c r="F11" s="32"/>
      <c r="G11" s="32"/>
      <c r="H11" s="32"/>
      <c r="I11" s="32"/>
      <c r="J11" s="33"/>
    </row>
    <row r="12" spans="1:10" ht="15.75" x14ac:dyDescent="0.25">
      <c r="A12" s="37" t="s">
        <v>30</v>
      </c>
      <c r="B12" s="32"/>
      <c r="C12" s="32"/>
      <c r="D12" s="32"/>
      <c r="E12" s="32"/>
      <c r="F12" s="33"/>
      <c r="G12" s="17">
        <v>0</v>
      </c>
      <c r="H12" s="17">
        <v>0</v>
      </c>
      <c r="I12" s="17">
        <v>0</v>
      </c>
      <c r="J12" s="10"/>
    </row>
    <row r="13" spans="1:10" ht="15.75" x14ac:dyDescent="0.25">
      <c r="A13" s="16" t="s">
        <v>14</v>
      </c>
      <c r="B13" s="38" t="s">
        <v>15</v>
      </c>
      <c r="C13" s="32"/>
      <c r="D13" s="32"/>
      <c r="E13" s="32"/>
      <c r="F13" s="32"/>
      <c r="G13" s="32"/>
      <c r="H13" s="32"/>
      <c r="I13" s="32"/>
      <c r="J13" s="33"/>
    </row>
    <row r="14" spans="1:10" ht="18.75" customHeight="1" x14ac:dyDescent="0.25">
      <c r="A14" s="16" t="s">
        <v>16</v>
      </c>
      <c r="B14" s="39" t="s">
        <v>64</v>
      </c>
      <c r="C14" s="40"/>
      <c r="D14" s="40"/>
      <c r="E14" s="40"/>
      <c r="F14" s="40"/>
      <c r="G14" s="40"/>
      <c r="H14" s="40"/>
      <c r="I14" s="40"/>
      <c r="J14" s="10"/>
    </row>
    <row r="15" spans="1:10" x14ac:dyDescent="0.25">
      <c r="A15" s="7" t="s">
        <v>17</v>
      </c>
      <c r="B15" s="8" t="s">
        <v>64</v>
      </c>
      <c r="C15" s="30">
        <v>0</v>
      </c>
      <c r="D15" s="10">
        <v>0</v>
      </c>
      <c r="E15" s="10"/>
      <c r="F15" s="11">
        <v>0</v>
      </c>
      <c r="G15" s="12">
        <f>C15*D15*F15</f>
        <v>0</v>
      </c>
      <c r="H15" s="11">
        <f>G15/2</f>
        <v>0</v>
      </c>
      <c r="I15" s="11">
        <f>G15-H15</f>
        <v>0</v>
      </c>
      <c r="J15" s="8"/>
    </row>
    <row r="16" spans="1:10" x14ac:dyDescent="0.25">
      <c r="A16" s="7" t="s">
        <v>18</v>
      </c>
      <c r="B16" s="8" t="s">
        <v>64</v>
      </c>
      <c r="C16" s="30">
        <v>0</v>
      </c>
      <c r="D16" s="10">
        <v>0</v>
      </c>
      <c r="E16" s="10"/>
      <c r="F16" s="11">
        <v>0</v>
      </c>
      <c r="G16" s="12">
        <f t="shared" ref="G16:G19" si="1">C16*D16*F16</f>
        <v>0</v>
      </c>
      <c r="H16" s="11">
        <f t="shared" ref="H16:H19" si="2">G16/2</f>
        <v>0</v>
      </c>
      <c r="I16" s="11">
        <f t="shared" ref="I16:I19" si="3">G16-H16</f>
        <v>0</v>
      </c>
      <c r="J16" s="8"/>
    </row>
    <row r="17" spans="1:10" x14ac:dyDescent="0.25">
      <c r="A17" s="7" t="s">
        <v>34</v>
      </c>
      <c r="B17" s="8" t="s">
        <v>64</v>
      </c>
      <c r="C17" s="30">
        <v>0</v>
      </c>
      <c r="D17" s="10">
        <v>0</v>
      </c>
      <c r="E17" s="8"/>
      <c r="F17" s="11">
        <v>0</v>
      </c>
      <c r="G17" s="12">
        <f t="shared" si="1"/>
        <v>0</v>
      </c>
      <c r="H17" s="11">
        <f t="shared" si="2"/>
        <v>0</v>
      </c>
      <c r="I17" s="11">
        <f t="shared" si="3"/>
        <v>0</v>
      </c>
      <c r="J17" s="8"/>
    </row>
    <row r="18" spans="1:10" x14ac:dyDescent="0.25">
      <c r="A18" s="7" t="s">
        <v>44</v>
      </c>
      <c r="B18" s="8" t="s">
        <v>64</v>
      </c>
      <c r="C18" s="30">
        <v>0</v>
      </c>
      <c r="D18" s="10">
        <v>0</v>
      </c>
      <c r="E18" s="10"/>
      <c r="F18" s="11">
        <v>0</v>
      </c>
      <c r="G18" s="12">
        <f t="shared" si="1"/>
        <v>0</v>
      </c>
      <c r="H18" s="11">
        <f t="shared" si="2"/>
        <v>0</v>
      </c>
      <c r="I18" s="11">
        <f t="shared" si="3"/>
        <v>0</v>
      </c>
      <c r="J18" s="8"/>
    </row>
    <row r="19" spans="1:10" x14ac:dyDescent="0.25">
      <c r="A19" s="7" t="s">
        <v>45</v>
      </c>
      <c r="B19" s="8" t="s">
        <v>64</v>
      </c>
      <c r="C19" s="30">
        <v>0</v>
      </c>
      <c r="D19" s="10">
        <v>0</v>
      </c>
      <c r="E19" s="10"/>
      <c r="F19" s="11">
        <v>0</v>
      </c>
      <c r="G19" s="12">
        <f t="shared" si="1"/>
        <v>0</v>
      </c>
      <c r="H19" s="11">
        <f t="shared" si="2"/>
        <v>0</v>
      </c>
      <c r="I19" s="11">
        <f t="shared" si="3"/>
        <v>0</v>
      </c>
      <c r="J19" s="8"/>
    </row>
    <row r="20" spans="1:10" ht="15.75" x14ac:dyDescent="0.25">
      <c r="A20" s="36" t="s">
        <v>11</v>
      </c>
      <c r="B20" s="32"/>
      <c r="C20" s="32"/>
      <c r="D20" s="32"/>
      <c r="E20" s="32"/>
      <c r="F20" s="33"/>
      <c r="G20" s="15">
        <f>SUM(G15:G19)</f>
        <v>0</v>
      </c>
      <c r="H20" s="15">
        <f>SUM(H15:H19)</f>
        <v>0</v>
      </c>
      <c r="I20" s="15">
        <f>SUM(I15:I19)</f>
        <v>0</v>
      </c>
      <c r="J20" s="10"/>
    </row>
    <row r="21" spans="1:10" ht="15.75" x14ac:dyDescent="0.25">
      <c r="A21" s="16" t="s">
        <v>19</v>
      </c>
      <c r="B21" s="39" t="s">
        <v>65</v>
      </c>
      <c r="C21" s="40"/>
      <c r="D21" s="40"/>
      <c r="E21" s="40"/>
      <c r="F21" s="40"/>
      <c r="G21" s="40"/>
      <c r="H21" s="40"/>
      <c r="I21" s="40"/>
      <c r="J21" s="10"/>
    </row>
    <row r="22" spans="1:10" x14ac:dyDescent="0.25">
      <c r="A22" s="7" t="s">
        <v>20</v>
      </c>
      <c r="B22" s="8" t="s">
        <v>65</v>
      </c>
      <c r="C22" s="30">
        <v>0</v>
      </c>
      <c r="D22" s="18">
        <v>0</v>
      </c>
      <c r="E22" s="10"/>
      <c r="F22" s="11">
        <v>0</v>
      </c>
      <c r="G22" s="19">
        <f>C22*D22*F22</f>
        <v>0</v>
      </c>
      <c r="H22" s="11">
        <f>G22/2</f>
        <v>0</v>
      </c>
      <c r="I22" s="11">
        <f>G22-H22</f>
        <v>0</v>
      </c>
      <c r="J22" s="8"/>
    </row>
    <row r="23" spans="1:10" x14ac:dyDescent="0.25">
      <c r="A23" s="7" t="s">
        <v>21</v>
      </c>
      <c r="B23" s="8" t="s">
        <v>65</v>
      </c>
      <c r="C23" s="30">
        <v>0</v>
      </c>
      <c r="D23" s="18">
        <v>0</v>
      </c>
      <c r="E23" s="10"/>
      <c r="F23" s="11">
        <v>0</v>
      </c>
      <c r="G23" s="19">
        <f t="shared" ref="G23:G26" si="4">C23*D23*F23</f>
        <v>0</v>
      </c>
      <c r="H23" s="11">
        <f t="shared" ref="H23:H26" si="5">G23/2</f>
        <v>0</v>
      </c>
      <c r="I23" s="11">
        <f t="shared" ref="I23:I26" si="6">G23-H23</f>
        <v>0</v>
      </c>
      <c r="J23" s="8"/>
    </row>
    <row r="24" spans="1:10" x14ac:dyDescent="0.25">
      <c r="A24" s="7" t="s">
        <v>22</v>
      </c>
      <c r="B24" s="8" t="s">
        <v>65</v>
      </c>
      <c r="C24" s="30">
        <v>0</v>
      </c>
      <c r="D24" s="18">
        <v>0</v>
      </c>
      <c r="E24" s="10"/>
      <c r="F24" s="11">
        <v>0</v>
      </c>
      <c r="G24" s="19">
        <f t="shared" si="4"/>
        <v>0</v>
      </c>
      <c r="H24" s="11">
        <f t="shared" si="5"/>
        <v>0</v>
      </c>
      <c r="I24" s="11">
        <f t="shared" si="6"/>
        <v>0</v>
      </c>
      <c r="J24" s="8"/>
    </row>
    <row r="25" spans="1:10" x14ac:dyDescent="0.25">
      <c r="A25" s="7" t="s">
        <v>69</v>
      </c>
      <c r="B25" s="8" t="s">
        <v>65</v>
      </c>
      <c r="C25" s="30">
        <v>0</v>
      </c>
      <c r="D25" s="18">
        <v>0</v>
      </c>
      <c r="E25" s="10"/>
      <c r="F25" s="11">
        <v>0</v>
      </c>
      <c r="G25" s="19">
        <f t="shared" si="4"/>
        <v>0</v>
      </c>
      <c r="H25" s="11">
        <f t="shared" si="5"/>
        <v>0</v>
      </c>
      <c r="I25" s="11">
        <f t="shared" si="6"/>
        <v>0</v>
      </c>
      <c r="J25" s="8"/>
    </row>
    <row r="26" spans="1:10" x14ac:dyDescent="0.25">
      <c r="A26" s="7" t="s">
        <v>70</v>
      </c>
      <c r="B26" s="8" t="s">
        <v>65</v>
      </c>
      <c r="C26" s="30">
        <v>0</v>
      </c>
      <c r="D26" s="18">
        <v>0</v>
      </c>
      <c r="E26" s="10"/>
      <c r="F26" s="11">
        <v>0</v>
      </c>
      <c r="G26" s="19">
        <f t="shared" si="4"/>
        <v>0</v>
      </c>
      <c r="H26" s="11">
        <f t="shared" si="5"/>
        <v>0</v>
      </c>
      <c r="I26" s="11">
        <f t="shared" si="6"/>
        <v>0</v>
      </c>
      <c r="J26" s="8"/>
    </row>
    <row r="27" spans="1:10" ht="15.75" x14ac:dyDescent="0.25">
      <c r="A27" s="36" t="s">
        <v>11</v>
      </c>
      <c r="B27" s="32"/>
      <c r="C27" s="32"/>
      <c r="D27" s="32"/>
      <c r="E27" s="32"/>
      <c r="F27" s="33"/>
      <c r="G27" s="15">
        <f>SUM(G22:G26)</f>
        <v>0</v>
      </c>
      <c r="H27" s="15">
        <f t="shared" ref="H27:I27" si="7">SUM(H22:H26)</f>
        <v>0</v>
      </c>
      <c r="I27" s="15">
        <f t="shared" si="7"/>
        <v>0</v>
      </c>
      <c r="J27" s="10"/>
    </row>
    <row r="28" spans="1:10" ht="15.75" x14ac:dyDescent="0.25">
      <c r="A28" s="16" t="s">
        <v>23</v>
      </c>
      <c r="B28" s="39" t="s">
        <v>66</v>
      </c>
      <c r="C28" s="40"/>
      <c r="D28" s="40"/>
      <c r="E28" s="40"/>
      <c r="F28" s="40"/>
      <c r="G28" s="40"/>
      <c r="H28" s="40"/>
      <c r="I28" s="40"/>
      <c r="J28" s="10"/>
    </row>
    <row r="29" spans="1:10" x14ac:dyDescent="0.25">
      <c r="A29" s="7" t="s">
        <v>24</v>
      </c>
      <c r="B29" s="8" t="s">
        <v>66</v>
      </c>
      <c r="C29" s="30">
        <v>0</v>
      </c>
      <c r="D29" s="10">
        <v>0</v>
      </c>
      <c r="E29" s="10"/>
      <c r="F29" s="11">
        <v>0</v>
      </c>
      <c r="G29" s="12">
        <f>C29*D29*F29</f>
        <v>0</v>
      </c>
      <c r="H29" s="11">
        <v>0</v>
      </c>
      <c r="I29" s="11">
        <f>G29</f>
        <v>0</v>
      </c>
      <c r="J29" s="8"/>
    </row>
    <row r="30" spans="1:10" x14ac:dyDescent="0.25">
      <c r="A30" s="7" t="s">
        <v>25</v>
      </c>
      <c r="B30" s="8" t="s">
        <v>66</v>
      </c>
      <c r="C30" s="30">
        <v>0</v>
      </c>
      <c r="D30" s="10">
        <v>0</v>
      </c>
      <c r="E30" s="8"/>
      <c r="F30" s="11">
        <v>0</v>
      </c>
      <c r="G30" s="12">
        <f t="shared" ref="G30:G32" si="8">C30*D30*F30</f>
        <v>0</v>
      </c>
      <c r="H30" s="11">
        <v>0</v>
      </c>
      <c r="I30" s="11">
        <v>0</v>
      </c>
      <c r="J30" s="8"/>
    </row>
    <row r="31" spans="1:10" x14ac:dyDescent="0.25">
      <c r="A31" s="7" t="s">
        <v>46</v>
      </c>
      <c r="B31" s="8" t="s">
        <v>66</v>
      </c>
      <c r="C31" s="30">
        <v>0</v>
      </c>
      <c r="D31" s="10">
        <v>0</v>
      </c>
      <c r="E31" s="10"/>
      <c r="F31" s="11">
        <v>0</v>
      </c>
      <c r="G31" s="12">
        <f t="shared" si="8"/>
        <v>0</v>
      </c>
      <c r="H31" s="11">
        <v>0</v>
      </c>
      <c r="I31" s="11">
        <f>G31</f>
        <v>0</v>
      </c>
      <c r="J31" s="8"/>
    </row>
    <row r="32" spans="1:10" x14ac:dyDescent="0.25">
      <c r="A32" s="7" t="s">
        <v>71</v>
      </c>
      <c r="B32" s="8" t="s">
        <v>66</v>
      </c>
      <c r="C32" s="30">
        <v>0</v>
      </c>
      <c r="D32" s="10">
        <v>0</v>
      </c>
      <c r="E32" s="10"/>
      <c r="F32" s="11">
        <v>0</v>
      </c>
      <c r="G32" s="12">
        <f t="shared" si="8"/>
        <v>0</v>
      </c>
      <c r="H32" s="11">
        <v>0</v>
      </c>
      <c r="I32" s="11">
        <f>G32</f>
        <v>0</v>
      </c>
      <c r="J32" s="8"/>
    </row>
    <row r="33" spans="1:10" x14ac:dyDescent="0.25">
      <c r="A33" s="7" t="s">
        <v>72</v>
      </c>
      <c r="B33" s="8" t="s">
        <v>66</v>
      </c>
      <c r="C33" s="30">
        <v>0</v>
      </c>
      <c r="D33" s="10">
        <v>0</v>
      </c>
      <c r="E33" s="10"/>
      <c r="F33" s="11">
        <v>0</v>
      </c>
      <c r="G33" s="12">
        <f t="shared" ref="G33" si="9">C33*D33*F33</f>
        <v>0</v>
      </c>
      <c r="H33" s="11">
        <v>0</v>
      </c>
      <c r="I33" s="11">
        <f>G33</f>
        <v>0</v>
      </c>
      <c r="J33" s="8"/>
    </row>
    <row r="34" spans="1:10" ht="15.75" x14ac:dyDescent="0.25">
      <c r="A34" s="36" t="s">
        <v>11</v>
      </c>
      <c r="B34" s="32"/>
      <c r="C34" s="32"/>
      <c r="D34" s="32"/>
      <c r="E34" s="32"/>
      <c r="F34" s="33"/>
      <c r="G34" s="15">
        <f>SUM(G29:G33)</f>
        <v>0</v>
      </c>
      <c r="H34" s="15">
        <f t="shared" ref="H34:I34" si="10">SUM(H29:H33)</f>
        <v>0</v>
      </c>
      <c r="I34" s="15">
        <f t="shared" si="10"/>
        <v>0</v>
      </c>
      <c r="J34" s="20"/>
    </row>
    <row r="35" spans="1:10" ht="15.75" x14ac:dyDescent="0.25">
      <c r="A35" s="16" t="s">
        <v>47</v>
      </c>
      <c r="B35" s="41" t="s">
        <v>73</v>
      </c>
      <c r="C35" s="40"/>
      <c r="D35" s="40"/>
      <c r="E35" s="40"/>
      <c r="F35" s="40"/>
      <c r="G35" s="40"/>
      <c r="H35" s="40"/>
      <c r="I35" s="40"/>
      <c r="J35" s="10"/>
    </row>
    <row r="36" spans="1:10" x14ac:dyDescent="0.25">
      <c r="A36" s="7" t="s">
        <v>48</v>
      </c>
      <c r="B36" s="10" t="s">
        <v>73</v>
      </c>
      <c r="C36" s="30">
        <v>0</v>
      </c>
      <c r="D36" s="10">
        <v>0</v>
      </c>
      <c r="E36" s="10"/>
      <c r="F36" s="11">
        <v>0</v>
      </c>
      <c r="G36" s="12">
        <f>C36*F36*D36</f>
        <v>0</v>
      </c>
      <c r="H36" s="11">
        <f>G36/2</f>
        <v>0</v>
      </c>
      <c r="I36" s="11">
        <f>G36-H36</f>
        <v>0</v>
      </c>
      <c r="J36" s="8"/>
    </row>
    <row r="37" spans="1:10" ht="15" customHeight="1" x14ac:dyDescent="0.25">
      <c r="A37" s="7" t="s">
        <v>49</v>
      </c>
      <c r="B37" s="10" t="s">
        <v>73</v>
      </c>
      <c r="C37" s="30">
        <v>0</v>
      </c>
      <c r="D37" s="10">
        <v>0</v>
      </c>
      <c r="E37" s="10"/>
      <c r="F37" s="11">
        <v>0</v>
      </c>
      <c r="G37" s="12">
        <f t="shared" ref="G37:G40" si="11">C37*F37*D37</f>
        <v>0</v>
      </c>
      <c r="H37" s="11">
        <f t="shared" ref="H37:H40" si="12">G37/2</f>
        <v>0</v>
      </c>
      <c r="I37" s="11">
        <f t="shared" ref="I37:I40" si="13">G37-H37</f>
        <v>0</v>
      </c>
      <c r="J37" s="8"/>
    </row>
    <row r="38" spans="1:10" x14ac:dyDescent="0.25">
      <c r="A38" s="7" t="s">
        <v>50</v>
      </c>
      <c r="B38" s="10" t="s">
        <v>73</v>
      </c>
      <c r="C38" s="30">
        <v>0</v>
      </c>
      <c r="D38" s="10">
        <v>0</v>
      </c>
      <c r="E38" s="10"/>
      <c r="F38" s="11">
        <v>0</v>
      </c>
      <c r="G38" s="12">
        <f t="shared" si="11"/>
        <v>0</v>
      </c>
      <c r="H38" s="11">
        <f t="shared" si="12"/>
        <v>0</v>
      </c>
      <c r="I38" s="11">
        <f t="shared" si="13"/>
        <v>0</v>
      </c>
      <c r="J38" s="8"/>
    </row>
    <row r="39" spans="1:10" x14ac:dyDescent="0.25">
      <c r="A39" s="7" t="s">
        <v>51</v>
      </c>
      <c r="B39" s="10" t="s">
        <v>73</v>
      </c>
      <c r="C39" s="30">
        <v>0</v>
      </c>
      <c r="D39" s="10">
        <v>0</v>
      </c>
      <c r="E39" s="10"/>
      <c r="F39" s="11">
        <v>0</v>
      </c>
      <c r="G39" s="12">
        <f t="shared" si="11"/>
        <v>0</v>
      </c>
      <c r="H39" s="11">
        <f t="shared" si="12"/>
        <v>0</v>
      </c>
      <c r="I39" s="11">
        <f t="shared" si="13"/>
        <v>0</v>
      </c>
      <c r="J39" s="8"/>
    </row>
    <row r="40" spans="1:10" x14ac:dyDescent="0.25">
      <c r="A40" s="7" t="s">
        <v>52</v>
      </c>
      <c r="B40" s="10" t="s">
        <v>73</v>
      </c>
      <c r="C40" s="30">
        <v>0</v>
      </c>
      <c r="D40" s="10">
        <v>0</v>
      </c>
      <c r="E40" s="10"/>
      <c r="F40" s="11">
        <v>0</v>
      </c>
      <c r="G40" s="12">
        <f t="shared" si="11"/>
        <v>0</v>
      </c>
      <c r="H40" s="11">
        <f t="shared" si="12"/>
        <v>0</v>
      </c>
      <c r="I40" s="11">
        <f t="shared" si="13"/>
        <v>0</v>
      </c>
      <c r="J40" s="8"/>
    </row>
    <row r="41" spans="1:10" ht="15.75" x14ac:dyDescent="0.25">
      <c r="A41" s="36" t="s">
        <v>11</v>
      </c>
      <c r="B41" s="32"/>
      <c r="C41" s="32"/>
      <c r="D41" s="32"/>
      <c r="E41" s="32"/>
      <c r="F41" s="33"/>
      <c r="G41" s="15">
        <f>SUM(G36:G40)</f>
        <v>0</v>
      </c>
      <c r="H41" s="15">
        <f t="shared" ref="H41:I41" si="14">SUM(H36:H40)</f>
        <v>0</v>
      </c>
      <c r="I41" s="15">
        <f t="shared" si="14"/>
        <v>0</v>
      </c>
      <c r="J41" s="10"/>
    </row>
    <row r="42" spans="1:10" ht="15.75" x14ac:dyDescent="0.25">
      <c r="A42" s="36" t="s">
        <v>30</v>
      </c>
      <c r="B42" s="32"/>
      <c r="C42" s="32"/>
      <c r="D42" s="32"/>
      <c r="E42" s="32"/>
      <c r="F42" s="33"/>
      <c r="G42" s="15">
        <f>G20+G27+G34+G41</f>
        <v>0</v>
      </c>
      <c r="H42" s="15">
        <f t="shared" ref="H42:I42" si="15">H20+H27+H34+H41</f>
        <v>0</v>
      </c>
      <c r="I42" s="15">
        <f t="shared" si="15"/>
        <v>0</v>
      </c>
      <c r="J42" s="10"/>
    </row>
    <row r="43" spans="1:10" ht="15.75" x14ac:dyDescent="0.25">
      <c r="A43" s="16" t="s">
        <v>26</v>
      </c>
      <c r="B43" s="46" t="s">
        <v>38</v>
      </c>
      <c r="C43" s="40"/>
      <c r="D43" s="40"/>
      <c r="E43" s="40"/>
      <c r="F43" s="40"/>
      <c r="G43" s="40"/>
      <c r="H43" s="40"/>
      <c r="I43" s="40"/>
      <c r="J43" s="10"/>
    </row>
    <row r="44" spans="1:10" ht="30" x14ac:dyDescent="0.25">
      <c r="A44" s="7" t="s">
        <v>27</v>
      </c>
      <c r="B44" s="8" t="s">
        <v>31</v>
      </c>
      <c r="C44" s="9"/>
      <c r="D44" s="10">
        <v>0</v>
      </c>
      <c r="E44" s="10"/>
      <c r="F44" s="10">
        <v>0</v>
      </c>
      <c r="G44" s="21">
        <f>C44*D44*F44</f>
        <v>0</v>
      </c>
      <c r="H44" s="10">
        <f>G44/2</f>
        <v>0</v>
      </c>
      <c r="I44" s="10">
        <f>G44-H44</f>
        <v>0</v>
      </c>
      <c r="J44" s="8"/>
    </row>
    <row r="45" spans="1:10" x14ac:dyDescent="0.25">
      <c r="A45" s="7" t="s">
        <v>35</v>
      </c>
      <c r="B45" s="10" t="s">
        <v>28</v>
      </c>
      <c r="C45" s="9">
        <v>0.01</v>
      </c>
      <c r="D45" s="10"/>
      <c r="E45" s="10"/>
      <c r="F45" s="10"/>
      <c r="G45" s="22">
        <f>(G10+G12+G42+G44)*C45</f>
        <v>20.07</v>
      </c>
      <c r="H45" s="10">
        <f t="shared" ref="H45:H48" si="16">G45/2</f>
        <v>10.035</v>
      </c>
      <c r="I45" s="10">
        <f t="shared" ref="I45:I48" si="17">G45-H45</f>
        <v>10.035</v>
      </c>
      <c r="J45" s="10"/>
    </row>
    <row r="46" spans="1:10" x14ac:dyDescent="0.25">
      <c r="A46" s="7" t="s">
        <v>53</v>
      </c>
      <c r="B46" s="8"/>
      <c r="C46" s="9">
        <v>0</v>
      </c>
      <c r="D46" s="10">
        <v>0</v>
      </c>
      <c r="E46" s="10"/>
      <c r="F46" s="11">
        <v>0</v>
      </c>
      <c r="G46" s="12">
        <f>F46*D46*C46</f>
        <v>0</v>
      </c>
      <c r="H46" s="10">
        <f t="shared" si="16"/>
        <v>0</v>
      </c>
      <c r="I46" s="10">
        <f t="shared" si="17"/>
        <v>0</v>
      </c>
      <c r="J46" s="8"/>
    </row>
    <row r="47" spans="1:10" x14ac:dyDescent="0.25">
      <c r="A47" s="7" t="s">
        <v>54</v>
      </c>
      <c r="B47" s="8"/>
      <c r="C47" s="9">
        <v>0</v>
      </c>
      <c r="D47" s="10">
        <v>0</v>
      </c>
      <c r="E47" s="10"/>
      <c r="F47" s="11">
        <v>0</v>
      </c>
      <c r="G47" s="12">
        <f>F47*D47*C47</f>
        <v>0</v>
      </c>
      <c r="H47" s="10">
        <f t="shared" si="16"/>
        <v>0</v>
      </c>
      <c r="I47" s="10">
        <f t="shared" si="17"/>
        <v>0</v>
      </c>
      <c r="J47" s="8"/>
    </row>
    <row r="48" spans="1:10" x14ac:dyDescent="0.25">
      <c r="A48" s="7" t="s">
        <v>55</v>
      </c>
      <c r="B48" s="8"/>
      <c r="C48" s="9">
        <v>0</v>
      </c>
      <c r="D48" s="10">
        <v>0</v>
      </c>
      <c r="E48" s="10"/>
      <c r="F48" s="11">
        <v>0</v>
      </c>
      <c r="G48" s="12">
        <f>F48*D48*C48</f>
        <v>0</v>
      </c>
      <c r="H48" s="10">
        <f t="shared" si="16"/>
        <v>0</v>
      </c>
      <c r="I48" s="10">
        <f t="shared" si="17"/>
        <v>0</v>
      </c>
      <c r="J48" s="8"/>
    </row>
    <row r="49" spans="1:10" ht="15.75" x14ac:dyDescent="0.25">
      <c r="A49" s="36" t="s">
        <v>30</v>
      </c>
      <c r="B49" s="32"/>
      <c r="C49" s="32"/>
      <c r="D49" s="32"/>
      <c r="E49" s="32"/>
      <c r="F49" s="33"/>
      <c r="G49" s="23">
        <f t="shared" ref="G49:I49" si="18">SUM(G44:G48)</f>
        <v>20.07</v>
      </c>
      <c r="H49" s="14">
        <f t="shared" si="18"/>
        <v>10.035</v>
      </c>
      <c r="I49" s="14">
        <f t="shared" si="18"/>
        <v>10.035</v>
      </c>
      <c r="J49" s="10"/>
    </row>
    <row r="50" spans="1:10" ht="15.75" x14ac:dyDescent="0.25">
      <c r="A50" s="37" t="s">
        <v>29</v>
      </c>
      <c r="B50" s="32"/>
      <c r="C50" s="32"/>
      <c r="D50" s="32"/>
      <c r="E50" s="32"/>
      <c r="F50" s="33"/>
      <c r="G50" s="15">
        <f>G10+G12+G42+G49</f>
        <v>2027.07</v>
      </c>
      <c r="H50" s="15">
        <f>H10+H12+H42+H49</f>
        <v>1013.535</v>
      </c>
      <c r="I50" s="15">
        <f>I10+I12+I42+I49</f>
        <v>1013.535</v>
      </c>
      <c r="J50" s="10"/>
    </row>
    <row r="51" spans="1:10" x14ac:dyDescent="0.25">
      <c r="A51" s="1"/>
      <c r="G51"/>
    </row>
    <row r="52" spans="1:10" x14ac:dyDescent="0.25">
      <c r="A52" s="1"/>
      <c r="G52"/>
    </row>
    <row r="53" spans="1:10" x14ac:dyDescent="0.25">
      <c r="A53" s="1"/>
      <c r="E53" s="42" t="s">
        <v>8</v>
      </c>
      <c r="F53" s="43"/>
      <c r="G53" s="24">
        <f>G6+G7+G8</f>
        <v>1800</v>
      </c>
      <c r="H53" s="24">
        <f>H6+H7+H8</f>
        <v>900</v>
      </c>
      <c r="I53" s="24">
        <f>I6+I7+I8</f>
        <v>900</v>
      </c>
    </row>
    <row r="54" spans="1:10" ht="15" customHeight="1" x14ac:dyDescent="0.25">
      <c r="A54" s="1"/>
      <c r="E54" s="44" t="s">
        <v>56</v>
      </c>
      <c r="F54" s="45"/>
      <c r="G54" s="24">
        <f>G9</f>
        <v>207.00000000000003</v>
      </c>
      <c r="H54" s="24">
        <f t="shared" ref="H54:I54" si="19">H9</f>
        <v>103.50000000000001</v>
      </c>
      <c r="I54" s="24">
        <f t="shared" si="19"/>
        <v>103.50000000000001</v>
      </c>
    </row>
    <row r="55" spans="1:10" x14ac:dyDescent="0.25">
      <c r="A55" s="1"/>
      <c r="E55" s="42" t="s">
        <v>57</v>
      </c>
      <c r="F55" s="43"/>
      <c r="G55" s="24">
        <v>0</v>
      </c>
      <c r="H55" s="24">
        <v>0</v>
      </c>
      <c r="I55" s="24">
        <v>0</v>
      </c>
    </row>
    <row r="56" spans="1:10" x14ac:dyDescent="0.25">
      <c r="A56" s="1"/>
      <c r="E56" s="42" t="s">
        <v>12</v>
      </c>
      <c r="F56" s="43"/>
      <c r="G56" s="24">
        <v>0</v>
      </c>
      <c r="H56" s="24">
        <v>0</v>
      </c>
      <c r="I56" s="24">
        <v>0</v>
      </c>
    </row>
    <row r="57" spans="1:10" x14ac:dyDescent="0.25">
      <c r="A57" s="1"/>
      <c r="E57" s="42" t="s">
        <v>58</v>
      </c>
      <c r="F57" s="43"/>
      <c r="G57" s="24">
        <v>0</v>
      </c>
      <c r="H57" s="24">
        <v>0</v>
      </c>
      <c r="I57" s="24">
        <v>0</v>
      </c>
    </row>
    <row r="58" spans="1:10" x14ac:dyDescent="0.25">
      <c r="A58" s="1"/>
      <c r="E58" s="42" t="s">
        <v>59</v>
      </c>
      <c r="F58" s="43"/>
      <c r="G58" s="24">
        <f t="shared" ref="G58:I60" si="20">G11+G12+G13</f>
        <v>0</v>
      </c>
      <c r="H58" s="24">
        <f t="shared" si="20"/>
        <v>0</v>
      </c>
      <c r="I58" s="24">
        <f t="shared" si="20"/>
        <v>0</v>
      </c>
    </row>
    <row r="59" spans="1:10" ht="15" customHeight="1" x14ac:dyDescent="0.25">
      <c r="A59" s="1"/>
      <c r="E59" s="44" t="s">
        <v>60</v>
      </c>
      <c r="F59" s="45"/>
      <c r="G59" s="24">
        <f t="shared" si="20"/>
        <v>0</v>
      </c>
      <c r="H59" s="24">
        <f t="shared" si="20"/>
        <v>0</v>
      </c>
      <c r="I59" s="24">
        <f t="shared" si="20"/>
        <v>0</v>
      </c>
    </row>
    <row r="60" spans="1:10" x14ac:dyDescent="0.25">
      <c r="A60" s="1"/>
      <c r="E60" s="42" t="s">
        <v>61</v>
      </c>
      <c r="F60" s="43"/>
      <c r="G60" s="24">
        <f t="shared" si="20"/>
        <v>0</v>
      </c>
      <c r="H60" s="24">
        <f t="shared" si="20"/>
        <v>0</v>
      </c>
      <c r="I60" s="24">
        <f t="shared" si="20"/>
        <v>0</v>
      </c>
    </row>
    <row r="61" spans="1:10" x14ac:dyDescent="0.25">
      <c r="A61" s="1"/>
      <c r="F61" s="25"/>
      <c r="G61" s="25">
        <f>G50-G60</f>
        <v>2027.07</v>
      </c>
      <c r="H61" s="25"/>
      <c r="I61" s="25"/>
    </row>
    <row r="62" spans="1:10" x14ac:dyDescent="0.25">
      <c r="A62" s="1"/>
      <c r="F62" s="29" t="s">
        <v>62</v>
      </c>
      <c r="G62" s="26">
        <v>0</v>
      </c>
      <c r="H62" s="25"/>
      <c r="I62" s="25"/>
    </row>
    <row r="63" spans="1:10" x14ac:dyDescent="0.25">
      <c r="A63" s="1"/>
      <c r="F63" s="29" t="s">
        <v>63</v>
      </c>
      <c r="G63" s="27">
        <f>G62-G60</f>
        <v>0</v>
      </c>
      <c r="H63" s="25"/>
      <c r="I63" s="25"/>
    </row>
    <row r="64" spans="1:10" x14ac:dyDescent="0.25">
      <c r="A64" s="1"/>
      <c r="G64"/>
    </row>
    <row r="65" spans="1:7" x14ac:dyDescent="0.25">
      <c r="A65" s="1"/>
      <c r="G65"/>
    </row>
    <row r="66" spans="1:7" x14ac:dyDescent="0.25">
      <c r="A66" s="1"/>
      <c r="G66"/>
    </row>
    <row r="67" spans="1:7" x14ac:dyDescent="0.25">
      <c r="A67" s="1"/>
      <c r="G67"/>
    </row>
    <row r="68" spans="1:7" x14ac:dyDescent="0.25">
      <c r="A68" s="1"/>
      <c r="G68"/>
    </row>
    <row r="69" spans="1:7" x14ac:dyDescent="0.25">
      <c r="A69" s="1"/>
      <c r="G69"/>
    </row>
    <row r="70" spans="1:7" x14ac:dyDescent="0.25">
      <c r="A70" s="1"/>
      <c r="G70"/>
    </row>
    <row r="71" spans="1:7" x14ac:dyDescent="0.25">
      <c r="A71" s="1"/>
      <c r="G71"/>
    </row>
    <row r="72" spans="1:7" x14ac:dyDescent="0.25">
      <c r="A72" s="1"/>
      <c r="G72"/>
    </row>
    <row r="73" spans="1:7" x14ac:dyDescent="0.25">
      <c r="A73" s="1"/>
      <c r="G73"/>
    </row>
    <row r="74" spans="1:7" x14ac:dyDescent="0.25">
      <c r="A74" s="1"/>
      <c r="G74"/>
    </row>
    <row r="75" spans="1:7" x14ac:dyDescent="0.25">
      <c r="A75" s="1"/>
      <c r="G75"/>
    </row>
    <row r="76" spans="1:7" x14ac:dyDescent="0.25">
      <c r="A76" s="1"/>
      <c r="G76"/>
    </row>
    <row r="77" spans="1:7" x14ac:dyDescent="0.25">
      <c r="A77" s="1"/>
      <c r="G77"/>
    </row>
    <row r="78" spans="1:7" x14ac:dyDescent="0.25">
      <c r="A78" s="1"/>
      <c r="G78"/>
    </row>
    <row r="79" spans="1:7" x14ac:dyDescent="0.25">
      <c r="A79" s="1"/>
      <c r="G79"/>
    </row>
    <row r="80" spans="1:7" x14ac:dyDescent="0.25">
      <c r="A80" s="1"/>
      <c r="G80"/>
    </row>
    <row r="81" spans="1:7" x14ac:dyDescent="0.25">
      <c r="A81" s="1"/>
      <c r="G81"/>
    </row>
    <row r="82" spans="1:7" x14ac:dyDescent="0.25">
      <c r="A82" s="1"/>
      <c r="G82"/>
    </row>
    <row r="83" spans="1:7" x14ac:dyDescent="0.25">
      <c r="A83" s="1"/>
      <c r="G83"/>
    </row>
    <row r="84" spans="1:7" x14ac:dyDescent="0.25">
      <c r="A84" s="1"/>
      <c r="G84"/>
    </row>
    <row r="85" spans="1:7" x14ac:dyDescent="0.25">
      <c r="A85" s="1"/>
      <c r="G85"/>
    </row>
    <row r="86" spans="1:7" x14ac:dyDescent="0.25">
      <c r="A86" s="1"/>
      <c r="G86"/>
    </row>
    <row r="87" spans="1:7" x14ac:dyDescent="0.25">
      <c r="A87" s="1"/>
      <c r="G87"/>
    </row>
    <row r="88" spans="1:7" x14ac:dyDescent="0.25">
      <c r="A88" s="1"/>
      <c r="G88"/>
    </row>
    <row r="89" spans="1:7" x14ac:dyDescent="0.25">
      <c r="A89" s="1"/>
      <c r="G89"/>
    </row>
    <row r="90" spans="1:7" x14ac:dyDescent="0.25">
      <c r="A90" s="1"/>
      <c r="G90"/>
    </row>
    <row r="91" spans="1:7" x14ac:dyDescent="0.25">
      <c r="A91" s="1"/>
      <c r="G91"/>
    </row>
    <row r="92" spans="1:7" x14ac:dyDescent="0.25">
      <c r="A92" s="1"/>
      <c r="G92"/>
    </row>
    <row r="93" spans="1:7" x14ac:dyDescent="0.25">
      <c r="A93" s="1"/>
      <c r="G93"/>
    </row>
    <row r="94" spans="1:7" x14ac:dyDescent="0.25">
      <c r="A94" s="1"/>
      <c r="G94"/>
    </row>
    <row r="95" spans="1:7" x14ac:dyDescent="0.25">
      <c r="A95" s="1"/>
      <c r="G95"/>
    </row>
    <row r="96" spans="1:7" x14ac:dyDescent="0.25">
      <c r="A96" s="1"/>
      <c r="G96"/>
    </row>
    <row r="97" spans="1:7" x14ac:dyDescent="0.25">
      <c r="A97" s="1"/>
      <c r="G97"/>
    </row>
    <row r="98" spans="1:7" x14ac:dyDescent="0.25">
      <c r="A98" s="1"/>
      <c r="G98"/>
    </row>
    <row r="99" spans="1:7" x14ac:dyDescent="0.25">
      <c r="A99" s="1"/>
      <c r="G99"/>
    </row>
    <row r="100" spans="1:7" x14ac:dyDescent="0.25">
      <c r="A100" s="1"/>
      <c r="G100"/>
    </row>
    <row r="101" spans="1:7" x14ac:dyDescent="0.25">
      <c r="A101" s="1"/>
      <c r="G101"/>
    </row>
    <row r="102" spans="1:7" x14ac:dyDescent="0.25">
      <c r="A102" s="1"/>
      <c r="G102"/>
    </row>
    <row r="103" spans="1:7" x14ac:dyDescent="0.25">
      <c r="A103" s="1"/>
      <c r="G103"/>
    </row>
    <row r="104" spans="1:7" x14ac:dyDescent="0.25">
      <c r="A104" s="1"/>
      <c r="G104"/>
    </row>
    <row r="105" spans="1:7" x14ac:dyDescent="0.25">
      <c r="A105" s="1"/>
      <c r="G105"/>
    </row>
    <row r="106" spans="1:7" x14ac:dyDescent="0.25">
      <c r="A106" s="1"/>
      <c r="G106"/>
    </row>
    <row r="107" spans="1:7" x14ac:dyDescent="0.25">
      <c r="A107" s="1"/>
      <c r="G107"/>
    </row>
    <row r="108" spans="1:7" x14ac:dyDescent="0.25">
      <c r="A108" s="1"/>
      <c r="G108"/>
    </row>
    <row r="109" spans="1:7" x14ac:dyDescent="0.25">
      <c r="A109" s="1"/>
      <c r="G109"/>
    </row>
    <row r="110" spans="1:7" x14ac:dyDescent="0.25">
      <c r="A110" s="1"/>
      <c r="G110"/>
    </row>
    <row r="111" spans="1:7" x14ac:dyDescent="0.25">
      <c r="A111" s="1"/>
      <c r="G111"/>
    </row>
    <row r="112" spans="1:7" x14ac:dyDescent="0.25">
      <c r="A112" s="1"/>
      <c r="G112"/>
    </row>
    <row r="113" spans="1:7" x14ac:dyDescent="0.25">
      <c r="A113" s="1"/>
      <c r="G113"/>
    </row>
    <row r="114" spans="1:7" x14ac:dyDescent="0.25">
      <c r="A114" s="1"/>
      <c r="G114"/>
    </row>
    <row r="115" spans="1:7" x14ac:dyDescent="0.25">
      <c r="A115" s="1"/>
      <c r="G115"/>
    </row>
    <row r="116" spans="1:7" x14ac:dyDescent="0.25">
      <c r="A116" s="1"/>
      <c r="G116"/>
    </row>
    <row r="117" spans="1:7" x14ac:dyDescent="0.25">
      <c r="A117" s="1"/>
      <c r="G117"/>
    </row>
    <row r="118" spans="1:7" x14ac:dyDescent="0.25">
      <c r="A118" s="1"/>
      <c r="G118"/>
    </row>
    <row r="119" spans="1:7" x14ac:dyDescent="0.25">
      <c r="A119" s="1"/>
      <c r="G119"/>
    </row>
    <row r="120" spans="1:7" x14ac:dyDescent="0.25">
      <c r="A120" s="1"/>
      <c r="G120"/>
    </row>
    <row r="121" spans="1:7" x14ac:dyDescent="0.25">
      <c r="A121" s="1"/>
      <c r="G121"/>
    </row>
    <row r="122" spans="1:7" x14ac:dyDescent="0.25">
      <c r="A122" s="1"/>
      <c r="G122"/>
    </row>
    <row r="123" spans="1:7" x14ac:dyDescent="0.25">
      <c r="A123" s="1"/>
      <c r="G123"/>
    </row>
    <row r="124" spans="1:7" x14ac:dyDescent="0.25">
      <c r="A124" s="1"/>
      <c r="G124"/>
    </row>
    <row r="125" spans="1:7" x14ac:dyDescent="0.25">
      <c r="A125" s="1"/>
      <c r="G125"/>
    </row>
    <row r="126" spans="1:7" x14ac:dyDescent="0.25">
      <c r="A126" s="1"/>
      <c r="G126"/>
    </row>
    <row r="127" spans="1:7" x14ac:dyDescent="0.25">
      <c r="A127" s="1"/>
      <c r="G127"/>
    </row>
    <row r="128" spans="1:7" x14ac:dyDescent="0.25">
      <c r="A128" s="1"/>
      <c r="G128"/>
    </row>
    <row r="129" spans="1:7" x14ac:dyDescent="0.25">
      <c r="A129" s="1"/>
      <c r="G129"/>
    </row>
    <row r="130" spans="1:7" x14ac:dyDescent="0.25">
      <c r="A130" s="1"/>
      <c r="G130"/>
    </row>
    <row r="131" spans="1:7" x14ac:dyDescent="0.25">
      <c r="A131" s="1"/>
      <c r="G131"/>
    </row>
    <row r="132" spans="1:7" x14ac:dyDescent="0.25">
      <c r="A132" s="1"/>
      <c r="G132"/>
    </row>
    <row r="133" spans="1:7" x14ac:dyDescent="0.25">
      <c r="A133" s="1"/>
      <c r="G133"/>
    </row>
    <row r="134" spans="1:7" x14ac:dyDescent="0.25">
      <c r="A134" s="1"/>
      <c r="G134"/>
    </row>
    <row r="135" spans="1:7" x14ac:dyDescent="0.25">
      <c r="A135" s="1"/>
      <c r="G135"/>
    </row>
    <row r="136" spans="1:7" x14ac:dyDescent="0.25">
      <c r="A136" s="1"/>
      <c r="G136"/>
    </row>
    <row r="137" spans="1:7" x14ac:dyDescent="0.25">
      <c r="A137" s="1"/>
      <c r="G137"/>
    </row>
    <row r="138" spans="1:7" x14ac:dyDescent="0.25">
      <c r="A138" s="1"/>
      <c r="G138"/>
    </row>
    <row r="139" spans="1:7" x14ac:dyDescent="0.25">
      <c r="A139" s="1"/>
      <c r="G139"/>
    </row>
    <row r="140" spans="1:7" x14ac:dyDescent="0.25">
      <c r="A140" s="1"/>
      <c r="G140"/>
    </row>
    <row r="141" spans="1:7" x14ac:dyDescent="0.25">
      <c r="A141" s="1"/>
      <c r="G141"/>
    </row>
    <row r="142" spans="1:7" x14ac:dyDescent="0.25">
      <c r="A142" s="1"/>
      <c r="G142"/>
    </row>
    <row r="143" spans="1:7" x14ac:dyDescent="0.25">
      <c r="A143" s="1"/>
      <c r="G143"/>
    </row>
    <row r="144" spans="1:7" x14ac:dyDescent="0.25">
      <c r="A144" s="1"/>
      <c r="G144"/>
    </row>
    <row r="145" spans="1:7" x14ac:dyDescent="0.25">
      <c r="A145" s="1"/>
      <c r="G145"/>
    </row>
    <row r="146" spans="1:7" x14ac:dyDescent="0.25">
      <c r="A146" s="1"/>
      <c r="G146"/>
    </row>
    <row r="147" spans="1:7" x14ac:dyDescent="0.25">
      <c r="A147" s="1"/>
      <c r="G147"/>
    </row>
    <row r="148" spans="1:7" x14ac:dyDescent="0.25">
      <c r="A148" s="1"/>
      <c r="G148"/>
    </row>
    <row r="149" spans="1:7" x14ac:dyDescent="0.25">
      <c r="A149" s="1"/>
      <c r="G149"/>
    </row>
    <row r="150" spans="1:7" x14ac:dyDescent="0.25">
      <c r="A150" s="1"/>
      <c r="G150"/>
    </row>
    <row r="151" spans="1:7" x14ac:dyDescent="0.25">
      <c r="A151" s="1"/>
      <c r="G151"/>
    </row>
    <row r="152" spans="1:7" x14ac:dyDescent="0.25">
      <c r="A152" s="1"/>
      <c r="G152"/>
    </row>
    <row r="153" spans="1:7" x14ac:dyDescent="0.25">
      <c r="A153" s="1"/>
      <c r="G153"/>
    </row>
    <row r="154" spans="1:7" x14ac:dyDescent="0.25">
      <c r="A154" s="1"/>
      <c r="G154"/>
    </row>
    <row r="155" spans="1:7" x14ac:dyDescent="0.25">
      <c r="A155" s="1"/>
      <c r="G155"/>
    </row>
    <row r="156" spans="1:7" x14ac:dyDescent="0.25">
      <c r="A156" s="1"/>
      <c r="G156"/>
    </row>
    <row r="157" spans="1:7" x14ac:dyDescent="0.25">
      <c r="A157" s="1"/>
      <c r="G157"/>
    </row>
    <row r="158" spans="1:7" x14ac:dyDescent="0.25">
      <c r="A158" s="1"/>
      <c r="G158"/>
    </row>
    <row r="159" spans="1:7" x14ac:dyDescent="0.25">
      <c r="A159" s="1"/>
      <c r="G159"/>
    </row>
    <row r="160" spans="1:7" x14ac:dyDescent="0.25">
      <c r="A160" s="1"/>
      <c r="G160"/>
    </row>
    <row r="161" spans="1:7" x14ac:dyDescent="0.25">
      <c r="A161" s="1"/>
      <c r="G161"/>
    </row>
    <row r="162" spans="1:7" x14ac:dyDescent="0.25">
      <c r="A162" s="1"/>
      <c r="G162"/>
    </row>
    <row r="163" spans="1:7" x14ac:dyDescent="0.25">
      <c r="A163" s="1"/>
      <c r="G163"/>
    </row>
    <row r="164" spans="1:7" x14ac:dyDescent="0.25">
      <c r="A164" s="1"/>
      <c r="G164"/>
    </row>
    <row r="165" spans="1:7" x14ac:dyDescent="0.25">
      <c r="A165" s="1"/>
      <c r="G165"/>
    </row>
    <row r="166" spans="1:7" x14ac:dyDescent="0.25">
      <c r="A166" s="1"/>
      <c r="G166"/>
    </row>
    <row r="167" spans="1:7" x14ac:dyDescent="0.25">
      <c r="A167" s="1"/>
      <c r="G167"/>
    </row>
    <row r="168" spans="1:7" x14ac:dyDescent="0.25">
      <c r="A168" s="1"/>
      <c r="G168"/>
    </row>
    <row r="169" spans="1:7" x14ac:dyDescent="0.25">
      <c r="A169" s="1"/>
      <c r="G169"/>
    </row>
    <row r="170" spans="1:7" x14ac:dyDescent="0.25">
      <c r="A170" s="1"/>
      <c r="G170"/>
    </row>
    <row r="171" spans="1:7" x14ac:dyDescent="0.25">
      <c r="A171" s="1"/>
      <c r="G171"/>
    </row>
    <row r="172" spans="1:7" x14ac:dyDescent="0.25">
      <c r="A172" s="1"/>
      <c r="G172"/>
    </row>
    <row r="173" spans="1:7" x14ac:dyDescent="0.25">
      <c r="A173" s="1"/>
      <c r="G173"/>
    </row>
    <row r="174" spans="1:7" x14ac:dyDescent="0.25">
      <c r="A174" s="1"/>
      <c r="G174"/>
    </row>
    <row r="175" spans="1:7" x14ac:dyDescent="0.25">
      <c r="A175" s="1"/>
      <c r="G175"/>
    </row>
    <row r="176" spans="1:7" x14ac:dyDescent="0.25">
      <c r="A176" s="1"/>
      <c r="G176"/>
    </row>
    <row r="177" spans="1:7" x14ac:dyDescent="0.25">
      <c r="A177" s="1"/>
      <c r="G177"/>
    </row>
    <row r="178" spans="1:7" x14ac:dyDescent="0.25">
      <c r="A178" s="1"/>
      <c r="G178"/>
    </row>
    <row r="179" spans="1:7" x14ac:dyDescent="0.25">
      <c r="A179" s="1"/>
      <c r="G179"/>
    </row>
    <row r="180" spans="1:7" x14ac:dyDescent="0.25">
      <c r="A180" s="1"/>
      <c r="G180"/>
    </row>
    <row r="181" spans="1:7" x14ac:dyDescent="0.25">
      <c r="A181" s="1"/>
      <c r="G181"/>
    </row>
    <row r="182" spans="1:7" x14ac:dyDescent="0.25">
      <c r="A182" s="1"/>
      <c r="G182"/>
    </row>
    <row r="183" spans="1:7" x14ac:dyDescent="0.25">
      <c r="A183" s="1"/>
      <c r="G183"/>
    </row>
    <row r="184" spans="1:7" x14ac:dyDescent="0.25">
      <c r="A184" s="1"/>
      <c r="G184"/>
    </row>
    <row r="185" spans="1:7" x14ac:dyDescent="0.25">
      <c r="A185" s="1"/>
      <c r="G185"/>
    </row>
    <row r="186" spans="1:7" x14ac:dyDescent="0.25">
      <c r="A186" s="1"/>
      <c r="G186"/>
    </row>
    <row r="187" spans="1:7" x14ac:dyDescent="0.25">
      <c r="A187" s="1"/>
      <c r="G187"/>
    </row>
    <row r="188" spans="1:7" x14ac:dyDescent="0.25">
      <c r="A188" s="1"/>
      <c r="G188"/>
    </row>
    <row r="189" spans="1:7" x14ac:dyDescent="0.25">
      <c r="A189" s="1"/>
      <c r="G189"/>
    </row>
    <row r="190" spans="1:7" x14ac:dyDescent="0.25">
      <c r="A190" s="1"/>
      <c r="G190"/>
    </row>
    <row r="191" spans="1:7" x14ac:dyDescent="0.25">
      <c r="A191" s="1"/>
      <c r="G191"/>
    </row>
    <row r="192" spans="1:7" x14ac:dyDescent="0.25">
      <c r="A192" s="1"/>
      <c r="G192"/>
    </row>
    <row r="193" spans="1:7" x14ac:dyDescent="0.25">
      <c r="A193" s="1"/>
      <c r="G193"/>
    </row>
    <row r="194" spans="1:7" x14ac:dyDescent="0.25">
      <c r="A194" s="1"/>
      <c r="G194"/>
    </row>
    <row r="195" spans="1:7" x14ac:dyDescent="0.25">
      <c r="A195" s="1"/>
      <c r="G195"/>
    </row>
    <row r="196" spans="1:7" x14ac:dyDescent="0.25">
      <c r="A196" s="1"/>
      <c r="G196"/>
    </row>
    <row r="197" spans="1:7" x14ac:dyDescent="0.25">
      <c r="A197" s="1"/>
      <c r="G197"/>
    </row>
    <row r="198" spans="1:7" x14ac:dyDescent="0.25">
      <c r="A198" s="1"/>
      <c r="G198"/>
    </row>
    <row r="199" spans="1:7" x14ac:dyDescent="0.25">
      <c r="A199" s="1"/>
      <c r="G199"/>
    </row>
    <row r="200" spans="1:7" x14ac:dyDescent="0.25">
      <c r="A200" s="1"/>
      <c r="G200"/>
    </row>
    <row r="201" spans="1:7" x14ac:dyDescent="0.25">
      <c r="A201" s="1"/>
      <c r="G201"/>
    </row>
    <row r="202" spans="1:7" x14ac:dyDescent="0.25">
      <c r="A202" s="1"/>
      <c r="G202"/>
    </row>
    <row r="203" spans="1:7" x14ac:dyDescent="0.25">
      <c r="A203" s="1"/>
      <c r="G203"/>
    </row>
    <row r="204" spans="1:7" x14ac:dyDescent="0.25">
      <c r="A204" s="1"/>
      <c r="G204"/>
    </row>
    <row r="205" spans="1:7" x14ac:dyDescent="0.25">
      <c r="A205" s="1"/>
      <c r="G205"/>
    </row>
    <row r="206" spans="1:7" x14ac:dyDescent="0.25">
      <c r="A206" s="1"/>
      <c r="G206"/>
    </row>
    <row r="207" spans="1:7" x14ac:dyDescent="0.25">
      <c r="A207" s="1"/>
      <c r="G207"/>
    </row>
    <row r="208" spans="1:7" x14ac:dyDescent="0.25">
      <c r="A208" s="1"/>
      <c r="G208"/>
    </row>
    <row r="209" spans="1:7" x14ac:dyDescent="0.25">
      <c r="A209" s="1"/>
      <c r="G209"/>
    </row>
    <row r="210" spans="1:7" x14ac:dyDescent="0.25">
      <c r="A210" s="1"/>
      <c r="G210"/>
    </row>
    <row r="211" spans="1:7" x14ac:dyDescent="0.25">
      <c r="A211" s="1"/>
      <c r="G211"/>
    </row>
    <row r="212" spans="1:7" x14ac:dyDescent="0.25">
      <c r="A212" s="1"/>
      <c r="G212"/>
    </row>
    <row r="213" spans="1:7" x14ac:dyDescent="0.25">
      <c r="A213" s="1"/>
      <c r="G213"/>
    </row>
    <row r="214" spans="1:7" x14ac:dyDescent="0.25">
      <c r="A214" s="1"/>
      <c r="G214"/>
    </row>
    <row r="215" spans="1:7" x14ac:dyDescent="0.25">
      <c r="A215" s="1"/>
      <c r="G215"/>
    </row>
    <row r="216" spans="1:7" x14ac:dyDescent="0.25">
      <c r="A216" s="1"/>
      <c r="G216"/>
    </row>
    <row r="217" spans="1:7" x14ac:dyDescent="0.25">
      <c r="A217" s="1"/>
      <c r="G217"/>
    </row>
    <row r="218" spans="1:7" x14ac:dyDescent="0.25">
      <c r="A218" s="1"/>
      <c r="G218"/>
    </row>
    <row r="219" spans="1:7" x14ac:dyDescent="0.25">
      <c r="A219" s="1"/>
      <c r="G219"/>
    </row>
    <row r="220" spans="1:7" x14ac:dyDescent="0.25">
      <c r="A220" s="1"/>
      <c r="G220"/>
    </row>
    <row r="221" spans="1:7" x14ac:dyDescent="0.25">
      <c r="A221" s="1"/>
      <c r="G221"/>
    </row>
    <row r="222" spans="1:7" x14ac:dyDescent="0.25">
      <c r="A222" s="1"/>
      <c r="G222"/>
    </row>
    <row r="223" spans="1:7" x14ac:dyDescent="0.25">
      <c r="A223" s="1"/>
      <c r="G223"/>
    </row>
    <row r="224" spans="1:7" x14ac:dyDescent="0.25">
      <c r="A224" s="1"/>
      <c r="G224"/>
    </row>
    <row r="225" spans="1:7" x14ac:dyDescent="0.25">
      <c r="A225" s="1"/>
      <c r="G225"/>
    </row>
    <row r="226" spans="1:7" x14ac:dyDescent="0.25">
      <c r="A226" s="1"/>
      <c r="G226"/>
    </row>
    <row r="227" spans="1:7" x14ac:dyDescent="0.25">
      <c r="A227" s="1"/>
      <c r="G227"/>
    </row>
    <row r="228" spans="1:7" x14ac:dyDescent="0.25">
      <c r="A228" s="1"/>
      <c r="G228"/>
    </row>
    <row r="229" spans="1:7" x14ac:dyDescent="0.25">
      <c r="A229" s="1"/>
      <c r="G229"/>
    </row>
    <row r="230" spans="1:7" x14ac:dyDescent="0.25">
      <c r="A230" s="1"/>
      <c r="G230"/>
    </row>
    <row r="231" spans="1:7" x14ac:dyDescent="0.25">
      <c r="A231" s="1"/>
      <c r="G231"/>
    </row>
    <row r="232" spans="1:7" x14ac:dyDescent="0.25">
      <c r="A232" s="1"/>
      <c r="G232"/>
    </row>
    <row r="233" spans="1:7" x14ac:dyDescent="0.25">
      <c r="A233" s="1"/>
      <c r="G233"/>
    </row>
    <row r="234" spans="1:7" x14ac:dyDescent="0.25">
      <c r="A234" s="1"/>
      <c r="G234"/>
    </row>
    <row r="235" spans="1:7" x14ac:dyDescent="0.25">
      <c r="A235" s="1"/>
      <c r="G235"/>
    </row>
    <row r="236" spans="1:7" x14ac:dyDescent="0.25">
      <c r="A236" s="1"/>
      <c r="G236"/>
    </row>
    <row r="237" spans="1:7" x14ac:dyDescent="0.25">
      <c r="A237" s="1"/>
      <c r="G237"/>
    </row>
    <row r="238" spans="1:7" x14ac:dyDescent="0.25">
      <c r="A238" s="1"/>
      <c r="G238"/>
    </row>
    <row r="239" spans="1:7" x14ac:dyDescent="0.25">
      <c r="A239" s="1"/>
      <c r="G239"/>
    </row>
    <row r="240" spans="1:7" x14ac:dyDescent="0.25">
      <c r="A240" s="1"/>
      <c r="G240"/>
    </row>
    <row r="241" spans="1:7" x14ac:dyDescent="0.25">
      <c r="A241" s="1"/>
      <c r="G241"/>
    </row>
    <row r="242" spans="1:7" x14ac:dyDescent="0.25">
      <c r="A242" s="1"/>
      <c r="G242"/>
    </row>
    <row r="243" spans="1:7" x14ac:dyDescent="0.25">
      <c r="A243" s="1"/>
      <c r="G243"/>
    </row>
    <row r="244" spans="1:7" x14ac:dyDescent="0.25">
      <c r="A244" s="1"/>
      <c r="G244"/>
    </row>
    <row r="245" spans="1:7" x14ac:dyDescent="0.25">
      <c r="A245" s="1"/>
      <c r="G245"/>
    </row>
    <row r="246" spans="1:7" x14ac:dyDescent="0.25">
      <c r="A246" s="1"/>
      <c r="G246"/>
    </row>
    <row r="247" spans="1:7" x14ac:dyDescent="0.25">
      <c r="A247" s="1"/>
      <c r="G247"/>
    </row>
    <row r="248" spans="1:7" x14ac:dyDescent="0.25">
      <c r="A248" s="1"/>
      <c r="G248"/>
    </row>
    <row r="249" spans="1:7" x14ac:dyDescent="0.25">
      <c r="A249" s="1"/>
      <c r="G249"/>
    </row>
    <row r="250" spans="1:7" x14ac:dyDescent="0.25">
      <c r="A250" s="1"/>
      <c r="G250"/>
    </row>
    <row r="251" spans="1:7" x14ac:dyDescent="0.25">
      <c r="A251" s="1"/>
      <c r="G251"/>
    </row>
    <row r="252" spans="1:7" x14ac:dyDescent="0.25">
      <c r="A252" s="1"/>
      <c r="G252"/>
    </row>
    <row r="253" spans="1:7" x14ac:dyDescent="0.25">
      <c r="A253" s="1"/>
      <c r="G253"/>
    </row>
    <row r="254" spans="1:7" x14ac:dyDescent="0.25">
      <c r="A254" s="1"/>
      <c r="G254"/>
    </row>
    <row r="255" spans="1:7" x14ac:dyDescent="0.25">
      <c r="A255" s="1"/>
      <c r="G255"/>
    </row>
    <row r="256" spans="1:7" x14ac:dyDescent="0.25">
      <c r="A256" s="1"/>
      <c r="G256"/>
    </row>
    <row r="257" spans="1:7" x14ac:dyDescent="0.25">
      <c r="A257" s="1"/>
      <c r="G257"/>
    </row>
    <row r="258" spans="1:7" x14ac:dyDescent="0.25">
      <c r="A258" s="1"/>
      <c r="G258"/>
    </row>
    <row r="259" spans="1:7" x14ac:dyDescent="0.25">
      <c r="A259" s="1"/>
      <c r="G259"/>
    </row>
    <row r="260" spans="1:7" x14ac:dyDescent="0.25">
      <c r="A260" s="1"/>
      <c r="G260"/>
    </row>
    <row r="261" spans="1:7" x14ac:dyDescent="0.25">
      <c r="A261" s="1"/>
      <c r="G261"/>
    </row>
    <row r="262" spans="1:7" x14ac:dyDescent="0.25">
      <c r="A262" s="1"/>
      <c r="G262"/>
    </row>
    <row r="263" spans="1:7" x14ac:dyDescent="0.25">
      <c r="A263" s="1"/>
      <c r="G263"/>
    </row>
    <row r="264" spans="1:7" x14ac:dyDescent="0.25">
      <c r="A264" s="1"/>
      <c r="G264"/>
    </row>
    <row r="265" spans="1:7" x14ac:dyDescent="0.25">
      <c r="A265" s="1"/>
      <c r="G265"/>
    </row>
    <row r="266" spans="1:7" x14ac:dyDescent="0.25">
      <c r="A266" s="1"/>
      <c r="G266"/>
    </row>
    <row r="267" spans="1:7" x14ac:dyDescent="0.25">
      <c r="A267" s="1"/>
      <c r="G267"/>
    </row>
    <row r="268" spans="1:7" x14ac:dyDescent="0.25">
      <c r="A268" s="1"/>
      <c r="G268"/>
    </row>
    <row r="269" spans="1:7" x14ac:dyDescent="0.25">
      <c r="A269" s="1"/>
      <c r="G269"/>
    </row>
    <row r="270" spans="1:7" x14ac:dyDescent="0.25">
      <c r="A270" s="1"/>
      <c r="G270"/>
    </row>
    <row r="271" spans="1:7" x14ac:dyDescent="0.25">
      <c r="A271" s="1"/>
      <c r="G271"/>
    </row>
    <row r="272" spans="1:7" x14ac:dyDescent="0.25">
      <c r="A272" s="1"/>
      <c r="G272"/>
    </row>
    <row r="273" spans="1:7" x14ac:dyDescent="0.25">
      <c r="A273" s="1"/>
      <c r="G273"/>
    </row>
    <row r="274" spans="1:7" x14ac:dyDescent="0.25">
      <c r="A274" s="1"/>
      <c r="G274"/>
    </row>
    <row r="275" spans="1:7" x14ac:dyDescent="0.25">
      <c r="A275" s="1"/>
      <c r="G275"/>
    </row>
    <row r="276" spans="1:7" x14ac:dyDescent="0.25">
      <c r="A276" s="1"/>
      <c r="G276"/>
    </row>
    <row r="277" spans="1:7" x14ac:dyDescent="0.25">
      <c r="A277" s="1"/>
      <c r="G277"/>
    </row>
    <row r="278" spans="1:7" x14ac:dyDescent="0.25">
      <c r="A278" s="1"/>
      <c r="G278"/>
    </row>
    <row r="279" spans="1:7" x14ac:dyDescent="0.25">
      <c r="A279" s="1"/>
      <c r="G279"/>
    </row>
    <row r="280" spans="1:7" x14ac:dyDescent="0.25">
      <c r="A280" s="1"/>
      <c r="G280"/>
    </row>
    <row r="281" spans="1:7" x14ac:dyDescent="0.25">
      <c r="A281" s="1"/>
      <c r="G281"/>
    </row>
    <row r="282" spans="1:7" x14ac:dyDescent="0.25">
      <c r="A282" s="1"/>
      <c r="G282"/>
    </row>
    <row r="283" spans="1:7" x14ac:dyDescent="0.25">
      <c r="A283" s="1"/>
      <c r="G283"/>
    </row>
    <row r="284" spans="1:7" x14ac:dyDescent="0.25">
      <c r="A284" s="1"/>
      <c r="G284"/>
    </row>
    <row r="285" spans="1:7" x14ac:dyDescent="0.25">
      <c r="A285" s="1"/>
      <c r="G285"/>
    </row>
    <row r="286" spans="1:7" x14ac:dyDescent="0.25">
      <c r="A286" s="1"/>
      <c r="G286"/>
    </row>
    <row r="287" spans="1:7" x14ac:dyDescent="0.25">
      <c r="A287" s="1"/>
      <c r="G287"/>
    </row>
    <row r="288" spans="1:7" x14ac:dyDescent="0.25">
      <c r="A288" s="1"/>
      <c r="G288"/>
    </row>
    <row r="289" spans="1:7" x14ac:dyDescent="0.25">
      <c r="A289" s="1"/>
      <c r="G289"/>
    </row>
    <row r="290" spans="1:7" x14ac:dyDescent="0.25">
      <c r="A290" s="1"/>
      <c r="G290"/>
    </row>
    <row r="291" spans="1:7" x14ac:dyDescent="0.25">
      <c r="A291" s="1"/>
      <c r="G291"/>
    </row>
    <row r="292" spans="1:7" x14ac:dyDescent="0.25">
      <c r="A292" s="1"/>
      <c r="G292"/>
    </row>
    <row r="293" spans="1:7" x14ac:dyDescent="0.25">
      <c r="A293" s="1"/>
      <c r="G293"/>
    </row>
    <row r="294" spans="1:7" x14ac:dyDescent="0.25">
      <c r="A294" s="1"/>
      <c r="G294"/>
    </row>
    <row r="295" spans="1:7" x14ac:dyDescent="0.25">
      <c r="A295" s="1"/>
      <c r="G295"/>
    </row>
    <row r="296" spans="1:7" x14ac:dyDescent="0.25">
      <c r="A296" s="1"/>
      <c r="G296"/>
    </row>
    <row r="297" spans="1:7" x14ac:dyDescent="0.25">
      <c r="A297" s="1"/>
      <c r="G297"/>
    </row>
    <row r="298" spans="1:7" x14ac:dyDescent="0.25">
      <c r="A298" s="1"/>
      <c r="G298"/>
    </row>
    <row r="299" spans="1:7" x14ac:dyDescent="0.25">
      <c r="A299" s="1"/>
      <c r="G299"/>
    </row>
    <row r="300" spans="1:7" x14ac:dyDescent="0.25">
      <c r="A300" s="1"/>
      <c r="G300"/>
    </row>
    <row r="301" spans="1:7" x14ac:dyDescent="0.25">
      <c r="A301" s="1"/>
      <c r="G301"/>
    </row>
    <row r="302" spans="1:7" x14ac:dyDescent="0.25">
      <c r="A302" s="1"/>
      <c r="G302"/>
    </row>
    <row r="303" spans="1:7" x14ac:dyDescent="0.25">
      <c r="A303" s="1"/>
      <c r="G303"/>
    </row>
    <row r="304" spans="1:7" x14ac:dyDescent="0.25">
      <c r="A304" s="1"/>
      <c r="G304"/>
    </row>
    <row r="305" spans="1:7" x14ac:dyDescent="0.25">
      <c r="A305" s="1"/>
      <c r="G305"/>
    </row>
    <row r="306" spans="1:7" x14ac:dyDescent="0.25">
      <c r="A306" s="1"/>
      <c r="G306"/>
    </row>
    <row r="307" spans="1:7" x14ac:dyDescent="0.25">
      <c r="A307" s="1"/>
      <c r="G307"/>
    </row>
    <row r="308" spans="1:7" x14ac:dyDescent="0.25">
      <c r="A308" s="1"/>
      <c r="G308"/>
    </row>
    <row r="309" spans="1:7" x14ac:dyDescent="0.25">
      <c r="A309" s="1"/>
      <c r="G309"/>
    </row>
    <row r="310" spans="1:7" x14ac:dyDescent="0.25">
      <c r="A310" s="1"/>
      <c r="G310"/>
    </row>
    <row r="311" spans="1:7" x14ac:dyDescent="0.25">
      <c r="A311" s="1"/>
      <c r="G311"/>
    </row>
    <row r="312" spans="1:7" x14ac:dyDescent="0.25">
      <c r="A312" s="1"/>
      <c r="G312"/>
    </row>
    <row r="313" spans="1:7" x14ac:dyDescent="0.25">
      <c r="A313" s="1"/>
      <c r="G313"/>
    </row>
    <row r="314" spans="1:7" x14ac:dyDescent="0.25">
      <c r="A314" s="1"/>
      <c r="G314"/>
    </row>
    <row r="315" spans="1:7" x14ac:dyDescent="0.25">
      <c r="A315" s="1"/>
      <c r="G315"/>
    </row>
    <row r="316" spans="1:7" x14ac:dyDescent="0.25">
      <c r="A316" s="1"/>
      <c r="G316"/>
    </row>
    <row r="317" spans="1:7" x14ac:dyDescent="0.25">
      <c r="A317" s="1"/>
      <c r="G317"/>
    </row>
    <row r="318" spans="1:7" x14ac:dyDescent="0.25">
      <c r="A318" s="1"/>
      <c r="G318"/>
    </row>
    <row r="319" spans="1:7" x14ac:dyDescent="0.25">
      <c r="A319" s="1"/>
      <c r="G319"/>
    </row>
    <row r="320" spans="1:7" x14ac:dyDescent="0.25">
      <c r="A320" s="1"/>
      <c r="G320"/>
    </row>
    <row r="321" spans="1:7" x14ac:dyDescent="0.25">
      <c r="A321" s="1"/>
      <c r="G321"/>
    </row>
    <row r="322" spans="1:7" x14ac:dyDescent="0.25">
      <c r="A322" s="1"/>
      <c r="G322"/>
    </row>
    <row r="323" spans="1:7" x14ac:dyDescent="0.25">
      <c r="A323" s="1"/>
      <c r="G323"/>
    </row>
    <row r="324" spans="1:7" x14ac:dyDescent="0.25">
      <c r="A324" s="1"/>
      <c r="G324"/>
    </row>
    <row r="325" spans="1:7" x14ac:dyDescent="0.25">
      <c r="A325" s="1"/>
      <c r="G325"/>
    </row>
    <row r="326" spans="1:7" x14ac:dyDescent="0.25">
      <c r="A326" s="1"/>
      <c r="G326"/>
    </row>
    <row r="327" spans="1:7" x14ac:dyDescent="0.25">
      <c r="A327" s="1"/>
      <c r="G327"/>
    </row>
    <row r="328" spans="1:7" x14ac:dyDescent="0.25">
      <c r="A328" s="1"/>
      <c r="G328"/>
    </row>
    <row r="329" spans="1:7" x14ac:dyDescent="0.25">
      <c r="A329" s="1"/>
      <c r="G329"/>
    </row>
    <row r="330" spans="1:7" x14ac:dyDescent="0.25">
      <c r="A330" s="1"/>
      <c r="G330"/>
    </row>
    <row r="331" spans="1:7" x14ac:dyDescent="0.25">
      <c r="A331" s="1"/>
      <c r="G331"/>
    </row>
    <row r="332" spans="1:7" x14ac:dyDescent="0.25">
      <c r="A332" s="1"/>
      <c r="G332"/>
    </row>
    <row r="333" spans="1:7" x14ac:dyDescent="0.25">
      <c r="A333" s="1"/>
      <c r="G333"/>
    </row>
    <row r="334" spans="1:7" x14ac:dyDescent="0.25">
      <c r="A334" s="1"/>
      <c r="G334"/>
    </row>
    <row r="335" spans="1:7" x14ac:dyDescent="0.25">
      <c r="A335" s="1"/>
      <c r="G335"/>
    </row>
    <row r="336" spans="1:7" x14ac:dyDescent="0.25">
      <c r="A336" s="1"/>
      <c r="G336"/>
    </row>
    <row r="337" spans="1:7" x14ac:dyDescent="0.25">
      <c r="A337" s="1"/>
      <c r="G337"/>
    </row>
    <row r="338" spans="1:7" x14ac:dyDescent="0.25">
      <c r="A338" s="1"/>
      <c r="G338"/>
    </row>
    <row r="339" spans="1:7" x14ac:dyDescent="0.25">
      <c r="A339" s="1"/>
      <c r="G339"/>
    </row>
    <row r="340" spans="1:7" x14ac:dyDescent="0.25">
      <c r="A340" s="1"/>
      <c r="G340"/>
    </row>
    <row r="341" spans="1:7" x14ac:dyDescent="0.25">
      <c r="A341" s="1"/>
      <c r="G341"/>
    </row>
    <row r="342" spans="1:7" x14ac:dyDescent="0.25">
      <c r="A342" s="1"/>
      <c r="G342"/>
    </row>
    <row r="343" spans="1:7" x14ac:dyDescent="0.25">
      <c r="A343" s="1"/>
      <c r="G343"/>
    </row>
    <row r="344" spans="1:7" x14ac:dyDescent="0.25">
      <c r="A344" s="1"/>
      <c r="G344"/>
    </row>
    <row r="345" spans="1:7" x14ac:dyDescent="0.25">
      <c r="A345" s="1"/>
      <c r="G345"/>
    </row>
    <row r="346" spans="1:7" x14ac:dyDescent="0.25">
      <c r="A346" s="1"/>
      <c r="G346"/>
    </row>
    <row r="347" spans="1:7" x14ac:dyDescent="0.25">
      <c r="A347" s="1"/>
      <c r="G347"/>
    </row>
    <row r="348" spans="1:7" x14ac:dyDescent="0.25">
      <c r="A348" s="1"/>
      <c r="G348"/>
    </row>
    <row r="349" spans="1:7" x14ac:dyDescent="0.25">
      <c r="A349" s="1"/>
      <c r="G349"/>
    </row>
    <row r="350" spans="1:7" x14ac:dyDescent="0.25">
      <c r="A350" s="1"/>
      <c r="G350"/>
    </row>
    <row r="351" spans="1:7" x14ac:dyDescent="0.25">
      <c r="A351" s="1"/>
      <c r="G351"/>
    </row>
    <row r="352" spans="1:7" x14ac:dyDescent="0.25">
      <c r="A352" s="1"/>
      <c r="G352"/>
    </row>
    <row r="353" spans="1:7" x14ac:dyDescent="0.25">
      <c r="A353" s="1"/>
      <c r="G353"/>
    </row>
    <row r="354" spans="1:7" x14ac:dyDescent="0.25">
      <c r="A354" s="1"/>
      <c r="G354"/>
    </row>
    <row r="355" spans="1:7" x14ac:dyDescent="0.25">
      <c r="A355" s="1"/>
      <c r="G355"/>
    </row>
    <row r="356" spans="1:7" x14ac:dyDescent="0.25">
      <c r="A356" s="1"/>
      <c r="G356"/>
    </row>
    <row r="357" spans="1:7" x14ac:dyDescent="0.25">
      <c r="A357" s="1"/>
      <c r="G357"/>
    </row>
    <row r="358" spans="1:7" x14ac:dyDescent="0.25">
      <c r="A358" s="1"/>
      <c r="G358"/>
    </row>
    <row r="359" spans="1:7" x14ac:dyDescent="0.25">
      <c r="A359" s="1"/>
      <c r="G359"/>
    </row>
    <row r="360" spans="1:7" x14ac:dyDescent="0.25">
      <c r="A360" s="1"/>
      <c r="G360"/>
    </row>
    <row r="361" spans="1:7" x14ac:dyDescent="0.25">
      <c r="A361" s="1"/>
      <c r="G361"/>
    </row>
    <row r="362" spans="1:7" x14ac:dyDescent="0.25">
      <c r="A362" s="1"/>
      <c r="G362"/>
    </row>
    <row r="363" spans="1:7" x14ac:dyDescent="0.25">
      <c r="A363" s="1"/>
      <c r="G363"/>
    </row>
    <row r="364" spans="1:7" x14ac:dyDescent="0.25">
      <c r="A364" s="1"/>
      <c r="G364"/>
    </row>
    <row r="365" spans="1:7" x14ac:dyDescent="0.25">
      <c r="A365" s="1"/>
      <c r="G365"/>
    </row>
    <row r="366" spans="1:7" x14ac:dyDescent="0.25">
      <c r="A366" s="1"/>
      <c r="G366"/>
    </row>
    <row r="367" spans="1:7" x14ac:dyDescent="0.25">
      <c r="A367" s="1"/>
      <c r="G367"/>
    </row>
    <row r="368" spans="1:7" x14ac:dyDescent="0.25">
      <c r="A368" s="1"/>
      <c r="G368"/>
    </row>
    <row r="369" spans="1:7" x14ac:dyDescent="0.25">
      <c r="A369" s="1"/>
      <c r="G369"/>
    </row>
    <row r="370" spans="1:7" x14ac:dyDescent="0.25">
      <c r="A370" s="1"/>
      <c r="G370"/>
    </row>
    <row r="371" spans="1:7" x14ac:dyDescent="0.25">
      <c r="A371" s="1"/>
      <c r="G371"/>
    </row>
    <row r="372" spans="1:7" x14ac:dyDescent="0.25">
      <c r="A372" s="1"/>
      <c r="G372"/>
    </row>
    <row r="373" spans="1:7" x14ac:dyDescent="0.25">
      <c r="A373" s="1"/>
      <c r="G373"/>
    </row>
    <row r="374" spans="1:7" x14ac:dyDescent="0.25">
      <c r="A374" s="1"/>
      <c r="G374"/>
    </row>
    <row r="375" spans="1:7" x14ac:dyDescent="0.25">
      <c r="A375" s="1"/>
      <c r="G375"/>
    </row>
    <row r="376" spans="1:7" x14ac:dyDescent="0.25">
      <c r="A376" s="1"/>
      <c r="G376"/>
    </row>
    <row r="377" spans="1:7" x14ac:dyDescent="0.25">
      <c r="A377" s="1"/>
      <c r="G377"/>
    </row>
    <row r="378" spans="1:7" x14ac:dyDescent="0.25">
      <c r="A378" s="1"/>
      <c r="G378"/>
    </row>
    <row r="379" spans="1:7" x14ac:dyDescent="0.25">
      <c r="A379" s="1"/>
      <c r="G379"/>
    </row>
    <row r="380" spans="1:7" x14ac:dyDescent="0.25">
      <c r="A380" s="1"/>
      <c r="G380"/>
    </row>
    <row r="381" spans="1:7" x14ac:dyDescent="0.25">
      <c r="A381" s="1"/>
      <c r="G381"/>
    </row>
    <row r="382" spans="1:7" x14ac:dyDescent="0.25">
      <c r="A382" s="1"/>
      <c r="G382"/>
    </row>
    <row r="383" spans="1:7" x14ac:dyDescent="0.25">
      <c r="A383" s="1"/>
      <c r="G383"/>
    </row>
    <row r="384" spans="1:7" x14ac:dyDescent="0.25">
      <c r="A384" s="1"/>
      <c r="G384"/>
    </row>
    <row r="385" spans="1:7" x14ac:dyDescent="0.25">
      <c r="A385" s="1"/>
      <c r="G385"/>
    </row>
    <row r="386" spans="1:7" x14ac:dyDescent="0.25">
      <c r="A386" s="1"/>
      <c r="G386"/>
    </row>
    <row r="387" spans="1:7" x14ac:dyDescent="0.25">
      <c r="A387" s="1"/>
      <c r="G387"/>
    </row>
    <row r="388" spans="1:7" x14ac:dyDescent="0.25">
      <c r="A388" s="1"/>
      <c r="G388"/>
    </row>
    <row r="389" spans="1:7" x14ac:dyDescent="0.25">
      <c r="A389" s="1"/>
      <c r="G389"/>
    </row>
    <row r="390" spans="1:7" x14ac:dyDescent="0.25">
      <c r="A390" s="1"/>
      <c r="G390"/>
    </row>
    <row r="391" spans="1:7" x14ac:dyDescent="0.25">
      <c r="A391" s="1"/>
      <c r="G391"/>
    </row>
    <row r="392" spans="1:7" x14ac:dyDescent="0.25">
      <c r="A392" s="1"/>
      <c r="G392"/>
    </row>
    <row r="393" spans="1:7" x14ac:dyDescent="0.25">
      <c r="A393" s="1"/>
      <c r="G393"/>
    </row>
    <row r="394" spans="1:7" x14ac:dyDescent="0.25">
      <c r="A394" s="1"/>
      <c r="G394"/>
    </row>
    <row r="395" spans="1:7" x14ac:dyDescent="0.25">
      <c r="A395" s="1"/>
      <c r="G395"/>
    </row>
    <row r="396" spans="1:7" x14ac:dyDescent="0.25">
      <c r="A396" s="1"/>
      <c r="G396"/>
    </row>
    <row r="397" spans="1:7" x14ac:dyDescent="0.25">
      <c r="A397" s="1"/>
      <c r="G397"/>
    </row>
    <row r="398" spans="1:7" x14ac:dyDescent="0.25">
      <c r="A398" s="1"/>
      <c r="G398"/>
    </row>
    <row r="399" spans="1:7" x14ac:dyDescent="0.25">
      <c r="A399" s="1"/>
      <c r="G399"/>
    </row>
    <row r="400" spans="1:7" x14ac:dyDescent="0.25">
      <c r="A400" s="1"/>
      <c r="G400"/>
    </row>
    <row r="401" spans="1:7" x14ac:dyDescent="0.25">
      <c r="A401" s="1"/>
      <c r="G401"/>
    </row>
    <row r="402" spans="1:7" x14ac:dyDescent="0.25">
      <c r="A402" s="1"/>
      <c r="G402"/>
    </row>
    <row r="403" spans="1:7" x14ac:dyDescent="0.25">
      <c r="A403" s="1"/>
      <c r="G403"/>
    </row>
    <row r="404" spans="1:7" x14ac:dyDescent="0.25">
      <c r="A404" s="1"/>
      <c r="G404"/>
    </row>
    <row r="405" spans="1:7" x14ac:dyDescent="0.25">
      <c r="A405" s="1"/>
      <c r="G405"/>
    </row>
    <row r="406" spans="1:7" x14ac:dyDescent="0.25">
      <c r="A406" s="1"/>
      <c r="G406"/>
    </row>
    <row r="407" spans="1:7" x14ac:dyDescent="0.25">
      <c r="A407" s="1"/>
      <c r="G407"/>
    </row>
    <row r="408" spans="1:7" x14ac:dyDescent="0.25">
      <c r="A408" s="1"/>
      <c r="G408"/>
    </row>
    <row r="409" spans="1:7" x14ac:dyDescent="0.25">
      <c r="A409" s="1"/>
      <c r="G409"/>
    </row>
    <row r="410" spans="1:7" x14ac:dyDescent="0.25">
      <c r="A410" s="1"/>
      <c r="G410"/>
    </row>
    <row r="411" spans="1:7" x14ac:dyDescent="0.25">
      <c r="A411" s="1"/>
      <c r="G411"/>
    </row>
    <row r="412" spans="1:7" x14ac:dyDescent="0.25">
      <c r="A412" s="1"/>
      <c r="G412"/>
    </row>
    <row r="413" spans="1:7" x14ac:dyDescent="0.25">
      <c r="A413" s="1"/>
      <c r="G413"/>
    </row>
    <row r="414" spans="1:7" x14ac:dyDescent="0.25">
      <c r="A414" s="1"/>
      <c r="G414"/>
    </row>
    <row r="415" spans="1:7" x14ac:dyDescent="0.25">
      <c r="A415" s="1"/>
      <c r="G415"/>
    </row>
    <row r="416" spans="1:7" x14ac:dyDescent="0.25">
      <c r="A416" s="1"/>
      <c r="G416"/>
    </row>
    <row r="417" spans="1:7" x14ac:dyDescent="0.25">
      <c r="A417" s="1"/>
      <c r="G417"/>
    </row>
    <row r="418" spans="1:7" x14ac:dyDescent="0.25">
      <c r="A418" s="1"/>
      <c r="G418"/>
    </row>
    <row r="419" spans="1:7" x14ac:dyDescent="0.25">
      <c r="A419" s="1"/>
      <c r="G419"/>
    </row>
    <row r="420" spans="1:7" x14ac:dyDescent="0.25">
      <c r="A420" s="1"/>
      <c r="G420"/>
    </row>
    <row r="421" spans="1:7" x14ac:dyDescent="0.25">
      <c r="A421" s="1"/>
      <c r="G421"/>
    </row>
    <row r="422" spans="1:7" x14ac:dyDescent="0.25">
      <c r="A422" s="1"/>
      <c r="G422"/>
    </row>
    <row r="423" spans="1:7" x14ac:dyDescent="0.25">
      <c r="A423" s="1"/>
      <c r="G423"/>
    </row>
    <row r="424" spans="1:7" x14ac:dyDescent="0.25">
      <c r="A424" s="1"/>
      <c r="G424"/>
    </row>
    <row r="425" spans="1:7" x14ac:dyDescent="0.25">
      <c r="A425" s="1"/>
      <c r="G425"/>
    </row>
    <row r="426" spans="1:7" x14ac:dyDescent="0.25">
      <c r="A426" s="1"/>
      <c r="G426"/>
    </row>
    <row r="427" spans="1:7" x14ac:dyDescent="0.25">
      <c r="A427" s="1"/>
      <c r="G427"/>
    </row>
    <row r="428" spans="1:7" x14ac:dyDescent="0.25">
      <c r="A428" s="1"/>
      <c r="G428"/>
    </row>
    <row r="429" spans="1:7" x14ac:dyDescent="0.25">
      <c r="A429" s="1"/>
      <c r="G429"/>
    </row>
    <row r="430" spans="1:7" x14ac:dyDescent="0.25">
      <c r="A430" s="1"/>
      <c r="G430"/>
    </row>
    <row r="431" spans="1:7" x14ac:dyDescent="0.25">
      <c r="A431" s="1"/>
      <c r="G431"/>
    </row>
    <row r="432" spans="1:7" x14ac:dyDescent="0.25">
      <c r="A432" s="1"/>
      <c r="G432"/>
    </row>
    <row r="433" spans="1:7" x14ac:dyDescent="0.25">
      <c r="A433" s="1"/>
      <c r="G433"/>
    </row>
    <row r="434" spans="1:7" x14ac:dyDescent="0.25">
      <c r="A434" s="1"/>
      <c r="G434"/>
    </row>
    <row r="435" spans="1:7" x14ac:dyDescent="0.25">
      <c r="A435" s="1"/>
      <c r="G435"/>
    </row>
    <row r="436" spans="1:7" x14ac:dyDescent="0.25">
      <c r="A436" s="1"/>
      <c r="G436"/>
    </row>
    <row r="437" spans="1:7" x14ac:dyDescent="0.25">
      <c r="A437" s="1"/>
      <c r="G437"/>
    </row>
    <row r="438" spans="1:7" x14ac:dyDescent="0.25">
      <c r="A438" s="1"/>
      <c r="G438"/>
    </row>
    <row r="439" spans="1:7" x14ac:dyDescent="0.25">
      <c r="A439" s="1"/>
      <c r="G439"/>
    </row>
    <row r="440" spans="1:7" x14ac:dyDescent="0.25">
      <c r="A440" s="1"/>
      <c r="G440"/>
    </row>
    <row r="441" spans="1:7" x14ac:dyDescent="0.25">
      <c r="A441" s="1"/>
      <c r="G441"/>
    </row>
    <row r="442" spans="1:7" x14ac:dyDescent="0.25">
      <c r="A442" s="1"/>
      <c r="G442"/>
    </row>
    <row r="443" spans="1:7" x14ac:dyDescent="0.25">
      <c r="A443" s="1"/>
      <c r="G443"/>
    </row>
    <row r="444" spans="1:7" x14ac:dyDescent="0.25">
      <c r="A444" s="1"/>
      <c r="G444"/>
    </row>
    <row r="445" spans="1:7" x14ac:dyDescent="0.25">
      <c r="A445" s="1"/>
      <c r="G445"/>
    </row>
    <row r="446" spans="1:7" x14ac:dyDescent="0.25">
      <c r="A446" s="1"/>
      <c r="G446"/>
    </row>
    <row r="447" spans="1:7" x14ac:dyDescent="0.25">
      <c r="A447" s="1"/>
      <c r="G447"/>
    </row>
    <row r="448" spans="1:7" x14ac:dyDescent="0.25">
      <c r="A448" s="1"/>
      <c r="G448"/>
    </row>
    <row r="449" spans="1:7" x14ac:dyDescent="0.25">
      <c r="A449" s="1"/>
      <c r="G449"/>
    </row>
    <row r="450" spans="1:7" x14ac:dyDescent="0.25">
      <c r="A450" s="1"/>
      <c r="G450"/>
    </row>
    <row r="451" spans="1:7" x14ac:dyDescent="0.25">
      <c r="A451" s="1"/>
      <c r="G451"/>
    </row>
    <row r="452" spans="1:7" x14ac:dyDescent="0.25">
      <c r="A452" s="1"/>
      <c r="G452"/>
    </row>
    <row r="453" spans="1:7" x14ac:dyDescent="0.25">
      <c r="A453" s="1"/>
      <c r="G453"/>
    </row>
    <row r="454" spans="1:7" x14ac:dyDescent="0.25">
      <c r="A454" s="1"/>
      <c r="G454"/>
    </row>
    <row r="455" spans="1:7" x14ac:dyDescent="0.25">
      <c r="A455" s="1"/>
      <c r="G455"/>
    </row>
    <row r="456" spans="1:7" x14ac:dyDescent="0.25">
      <c r="A456" s="1"/>
      <c r="G456"/>
    </row>
    <row r="457" spans="1:7" x14ac:dyDescent="0.25">
      <c r="A457" s="1"/>
      <c r="G457"/>
    </row>
    <row r="458" spans="1:7" x14ac:dyDescent="0.25">
      <c r="A458" s="1"/>
      <c r="G458"/>
    </row>
    <row r="459" spans="1:7" x14ac:dyDescent="0.25">
      <c r="A459" s="1"/>
      <c r="G459"/>
    </row>
    <row r="460" spans="1:7" x14ac:dyDescent="0.25">
      <c r="A460" s="1"/>
      <c r="G460"/>
    </row>
    <row r="461" spans="1:7" x14ac:dyDescent="0.25">
      <c r="A461" s="1"/>
      <c r="G461"/>
    </row>
    <row r="462" spans="1:7" x14ac:dyDescent="0.25">
      <c r="A462" s="1"/>
      <c r="G462"/>
    </row>
    <row r="463" spans="1:7" x14ac:dyDescent="0.25">
      <c r="A463" s="1"/>
      <c r="G463"/>
    </row>
    <row r="464" spans="1:7" x14ac:dyDescent="0.25">
      <c r="A464" s="1"/>
      <c r="G464"/>
    </row>
    <row r="465" spans="1:7" x14ac:dyDescent="0.25">
      <c r="A465" s="1"/>
      <c r="G465"/>
    </row>
    <row r="466" spans="1:7" x14ac:dyDescent="0.25">
      <c r="A466" s="1"/>
      <c r="G466"/>
    </row>
    <row r="467" spans="1:7" x14ac:dyDescent="0.25">
      <c r="A467" s="1"/>
      <c r="G467"/>
    </row>
    <row r="468" spans="1:7" x14ac:dyDescent="0.25">
      <c r="A468" s="1"/>
      <c r="G468"/>
    </row>
    <row r="469" spans="1:7" x14ac:dyDescent="0.25">
      <c r="A469" s="1"/>
      <c r="G469"/>
    </row>
    <row r="470" spans="1:7" x14ac:dyDescent="0.25">
      <c r="A470" s="1"/>
      <c r="G470"/>
    </row>
    <row r="471" spans="1:7" x14ac:dyDescent="0.25">
      <c r="A471" s="1"/>
      <c r="G471"/>
    </row>
    <row r="472" spans="1:7" x14ac:dyDescent="0.25">
      <c r="A472" s="1"/>
      <c r="G472"/>
    </row>
    <row r="473" spans="1:7" x14ac:dyDescent="0.25">
      <c r="A473" s="1"/>
      <c r="G473"/>
    </row>
    <row r="474" spans="1:7" x14ac:dyDescent="0.25">
      <c r="A474" s="1"/>
      <c r="G474"/>
    </row>
    <row r="475" spans="1:7" x14ac:dyDescent="0.25">
      <c r="A475" s="1"/>
      <c r="G475"/>
    </row>
    <row r="476" spans="1:7" x14ac:dyDescent="0.25">
      <c r="A476" s="1"/>
      <c r="G476"/>
    </row>
    <row r="477" spans="1:7" x14ac:dyDescent="0.25">
      <c r="A477" s="1"/>
      <c r="G477"/>
    </row>
    <row r="478" spans="1:7" x14ac:dyDescent="0.25">
      <c r="A478" s="1"/>
      <c r="G478"/>
    </row>
    <row r="479" spans="1:7" x14ac:dyDescent="0.25">
      <c r="A479" s="1"/>
      <c r="G479"/>
    </row>
    <row r="480" spans="1:7" x14ac:dyDescent="0.25">
      <c r="A480" s="1"/>
      <c r="G480"/>
    </row>
    <row r="481" spans="1:7" x14ac:dyDescent="0.25">
      <c r="A481" s="1"/>
      <c r="G481"/>
    </row>
    <row r="482" spans="1:7" x14ac:dyDescent="0.25">
      <c r="A482" s="1"/>
      <c r="G482"/>
    </row>
    <row r="483" spans="1:7" x14ac:dyDescent="0.25">
      <c r="A483" s="1"/>
      <c r="G483"/>
    </row>
    <row r="484" spans="1:7" x14ac:dyDescent="0.25">
      <c r="A484" s="1"/>
      <c r="G484"/>
    </row>
    <row r="485" spans="1:7" x14ac:dyDescent="0.25">
      <c r="A485" s="1"/>
      <c r="G485"/>
    </row>
    <row r="486" spans="1:7" x14ac:dyDescent="0.25">
      <c r="A486" s="1"/>
      <c r="G486"/>
    </row>
    <row r="487" spans="1:7" x14ac:dyDescent="0.25">
      <c r="A487" s="1"/>
      <c r="G487"/>
    </row>
    <row r="488" spans="1:7" x14ac:dyDescent="0.25">
      <c r="A488" s="1"/>
      <c r="G488"/>
    </row>
    <row r="489" spans="1:7" x14ac:dyDescent="0.25">
      <c r="A489" s="1"/>
      <c r="G489"/>
    </row>
    <row r="490" spans="1:7" x14ac:dyDescent="0.25">
      <c r="A490" s="1"/>
      <c r="G490"/>
    </row>
    <row r="491" spans="1:7" x14ac:dyDescent="0.25">
      <c r="A491" s="1"/>
      <c r="G491"/>
    </row>
    <row r="492" spans="1:7" x14ac:dyDescent="0.25">
      <c r="A492" s="1"/>
      <c r="G492"/>
    </row>
    <row r="493" spans="1:7" x14ac:dyDescent="0.25">
      <c r="A493" s="1"/>
      <c r="G493"/>
    </row>
    <row r="494" spans="1:7" x14ac:dyDescent="0.25">
      <c r="A494" s="1"/>
      <c r="G494"/>
    </row>
    <row r="495" spans="1:7" x14ac:dyDescent="0.25">
      <c r="A495" s="1"/>
      <c r="G495"/>
    </row>
    <row r="496" spans="1:7" x14ac:dyDescent="0.25">
      <c r="A496" s="1"/>
      <c r="G496"/>
    </row>
    <row r="497" spans="1:7" x14ac:dyDescent="0.25">
      <c r="A497" s="1"/>
      <c r="G497"/>
    </row>
    <row r="498" spans="1:7" x14ac:dyDescent="0.25">
      <c r="A498" s="1"/>
      <c r="G498"/>
    </row>
    <row r="499" spans="1:7" x14ac:dyDescent="0.25">
      <c r="A499" s="1"/>
      <c r="G499"/>
    </row>
    <row r="500" spans="1:7" x14ac:dyDescent="0.25">
      <c r="A500" s="1"/>
      <c r="G500"/>
    </row>
    <row r="501" spans="1:7" x14ac:dyDescent="0.25">
      <c r="A501" s="1"/>
      <c r="G501"/>
    </row>
    <row r="502" spans="1:7" x14ac:dyDescent="0.25">
      <c r="A502" s="1"/>
      <c r="G502"/>
    </row>
    <row r="503" spans="1:7" x14ac:dyDescent="0.25">
      <c r="A503" s="1"/>
      <c r="G503"/>
    </row>
    <row r="504" spans="1:7" x14ac:dyDescent="0.25">
      <c r="A504" s="1"/>
      <c r="G504"/>
    </row>
    <row r="505" spans="1:7" x14ac:dyDescent="0.25">
      <c r="A505" s="1"/>
      <c r="G505"/>
    </row>
    <row r="506" spans="1:7" x14ac:dyDescent="0.25">
      <c r="A506" s="1"/>
      <c r="G506"/>
    </row>
    <row r="507" spans="1:7" x14ac:dyDescent="0.25">
      <c r="A507" s="1"/>
      <c r="G507"/>
    </row>
    <row r="508" spans="1:7" x14ac:dyDescent="0.25">
      <c r="A508" s="1"/>
      <c r="G508"/>
    </row>
    <row r="509" spans="1:7" x14ac:dyDescent="0.25">
      <c r="A509" s="1"/>
      <c r="G509"/>
    </row>
    <row r="510" spans="1:7" x14ac:dyDescent="0.25">
      <c r="A510" s="1"/>
      <c r="G510"/>
    </row>
    <row r="511" spans="1:7" x14ac:dyDescent="0.25">
      <c r="A511" s="1"/>
      <c r="G511"/>
    </row>
    <row r="512" spans="1:7" x14ac:dyDescent="0.25">
      <c r="A512" s="1"/>
      <c r="G512"/>
    </row>
    <row r="513" spans="1:7" x14ac:dyDescent="0.25">
      <c r="A513" s="1"/>
      <c r="G513"/>
    </row>
    <row r="514" spans="1:7" x14ac:dyDescent="0.25">
      <c r="A514" s="1"/>
      <c r="G514"/>
    </row>
    <row r="515" spans="1:7" x14ac:dyDescent="0.25">
      <c r="A515" s="1"/>
      <c r="G515"/>
    </row>
    <row r="516" spans="1:7" x14ac:dyDescent="0.25">
      <c r="A516" s="1"/>
      <c r="G516"/>
    </row>
    <row r="517" spans="1:7" x14ac:dyDescent="0.25">
      <c r="A517" s="1"/>
      <c r="G517"/>
    </row>
    <row r="518" spans="1:7" x14ac:dyDescent="0.25">
      <c r="A518" s="1"/>
      <c r="G518"/>
    </row>
    <row r="519" spans="1:7" x14ac:dyDescent="0.25">
      <c r="A519" s="1"/>
      <c r="G519"/>
    </row>
    <row r="520" spans="1:7" x14ac:dyDescent="0.25">
      <c r="A520" s="1"/>
      <c r="G520"/>
    </row>
    <row r="521" spans="1:7" x14ac:dyDescent="0.25">
      <c r="A521" s="1"/>
      <c r="G521"/>
    </row>
    <row r="522" spans="1:7" x14ac:dyDescent="0.25">
      <c r="A522" s="1"/>
      <c r="G522"/>
    </row>
    <row r="523" spans="1:7" x14ac:dyDescent="0.25">
      <c r="A523" s="1"/>
      <c r="G523"/>
    </row>
    <row r="524" spans="1:7" x14ac:dyDescent="0.25">
      <c r="A524" s="1"/>
      <c r="G524"/>
    </row>
    <row r="525" spans="1:7" x14ac:dyDescent="0.25">
      <c r="A525" s="1"/>
      <c r="G525"/>
    </row>
    <row r="526" spans="1:7" x14ac:dyDescent="0.25">
      <c r="A526" s="1"/>
      <c r="G526"/>
    </row>
    <row r="527" spans="1:7" x14ac:dyDescent="0.25">
      <c r="A527" s="1"/>
      <c r="G527"/>
    </row>
    <row r="528" spans="1:7" x14ac:dyDescent="0.25">
      <c r="A528" s="1"/>
      <c r="G528"/>
    </row>
    <row r="529" spans="1:7" x14ac:dyDescent="0.25">
      <c r="A529" s="1"/>
      <c r="G529"/>
    </row>
    <row r="530" spans="1:7" x14ac:dyDescent="0.25">
      <c r="A530" s="1"/>
      <c r="G530"/>
    </row>
    <row r="531" spans="1:7" x14ac:dyDescent="0.25">
      <c r="A531" s="1"/>
      <c r="G531"/>
    </row>
    <row r="532" spans="1:7" x14ac:dyDescent="0.25">
      <c r="A532" s="1"/>
      <c r="G532"/>
    </row>
    <row r="533" spans="1:7" x14ac:dyDescent="0.25">
      <c r="A533" s="1"/>
      <c r="G533"/>
    </row>
    <row r="534" spans="1:7" x14ac:dyDescent="0.25">
      <c r="A534" s="1"/>
      <c r="G534"/>
    </row>
    <row r="535" spans="1:7" x14ac:dyDescent="0.25">
      <c r="A535" s="1"/>
      <c r="G535"/>
    </row>
    <row r="536" spans="1:7" x14ac:dyDescent="0.25">
      <c r="A536" s="1"/>
      <c r="G536"/>
    </row>
    <row r="537" spans="1:7" x14ac:dyDescent="0.25">
      <c r="A537" s="1"/>
      <c r="G537"/>
    </row>
    <row r="538" spans="1:7" x14ac:dyDescent="0.25">
      <c r="A538" s="1"/>
      <c r="G538"/>
    </row>
    <row r="539" spans="1:7" x14ac:dyDescent="0.25">
      <c r="A539" s="1"/>
      <c r="G539"/>
    </row>
    <row r="540" spans="1:7" x14ac:dyDescent="0.25">
      <c r="A540" s="1"/>
      <c r="G540"/>
    </row>
    <row r="541" spans="1:7" x14ac:dyDescent="0.25">
      <c r="A541" s="1"/>
      <c r="G541"/>
    </row>
    <row r="542" spans="1:7" x14ac:dyDescent="0.25">
      <c r="A542" s="1"/>
      <c r="G542"/>
    </row>
    <row r="543" spans="1:7" x14ac:dyDescent="0.25">
      <c r="A543" s="1"/>
      <c r="G543"/>
    </row>
    <row r="544" spans="1:7" x14ac:dyDescent="0.25">
      <c r="A544" s="1"/>
      <c r="G544"/>
    </row>
    <row r="545" spans="1:7" x14ac:dyDescent="0.25">
      <c r="A545" s="1"/>
      <c r="G545"/>
    </row>
    <row r="546" spans="1:7" x14ac:dyDescent="0.25">
      <c r="A546" s="1"/>
      <c r="G546"/>
    </row>
    <row r="547" spans="1:7" x14ac:dyDescent="0.25">
      <c r="A547" s="1"/>
      <c r="G547"/>
    </row>
    <row r="548" spans="1:7" x14ac:dyDescent="0.25">
      <c r="A548" s="1"/>
      <c r="G548"/>
    </row>
    <row r="549" spans="1:7" x14ac:dyDescent="0.25">
      <c r="A549" s="1"/>
      <c r="G549"/>
    </row>
    <row r="550" spans="1:7" x14ac:dyDescent="0.25">
      <c r="A550" s="1"/>
      <c r="G550"/>
    </row>
    <row r="551" spans="1:7" x14ac:dyDescent="0.25">
      <c r="A551" s="1"/>
      <c r="G551"/>
    </row>
    <row r="552" spans="1:7" x14ac:dyDescent="0.25">
      <c r="A552" s="1"/>
      <c r="G552"/>
    </row>
    <row r="553" spans="1:7" x14ac:dyDescent="0.25">
      <c r="A553" s="1"/>
      <c r="G553"/>
    </row>
    <row r="554" spans="1:7" x14ac:dyDescent="0.25">
      <c r="A554" s="1"/>
      <c r="G554"/>
    </row>
    <row r="555" spans="1:7" x14ac:dyDescent="0.25">
      <c r="A555" s="1"/>
      <c r="G555"/>
    </row>
    <row r="556" spans="1:7" x14ac:dyDescent="0.25">
      <c r="A556" s="1"/>
      <c r="G556"/>
    </row>
    <row r="557" spans="1:7" x14ac:dyDescent="0.25">
      <c r="A557" s="1"/>
      <c r="G557"/>
    </row>
    <row r="558" spans="1:7" x14ac:dyDescent="0.25">
      <c r="A558" s="1"/>
      <c r="G558"/>
    </row>
    <row r="559" spans="1:7" x14ac:dyDescent="0.25">
      <c r="A559" s="1"/>
      <c r="G559"/>
    </row>
    <row r="560" spans="1:7" x14ac:dyDescent="0.25">
      <c r="A560" s="1"/>
      <c r="G560"/>
    </row>
    <row r="561" spans="1:7" x14ac:dyDescent="0.25">
      <c r="A561" s="1"/>
      <c r="G561"/>
    </row>
    <row r="562" spans="1:7" x14ac:dyDescent="0.25">
      <c r="A562" s="1"/>
      <c r="G562"/>
    </row>
    <row r="563" spans="1:7" x14ac:dyDescent="0.25">
      <c r="A563" s="1"/>
      <c r="G563"/>
    </row>
    <row r="564" spans="1:7" x14ac:dyDescent="0.25">
      <c r="A564" s="1"/>
      <c r="G564"/>
    </row>
    <row r="565" spans="1:7" x14ac:dyDescent="0.25">
      <c r="A565" s="1"/>
      <c r="G565"/>
    </row>
    <row r="566" spans="1:7" x14ac:dyDescent="0.25">
      <c r="A566" s="1"/>
      <c r="G566"/>
    </row>
    <row r="567" spans="1:7" x14ac:dyDescent="0.25">
      <c r="A567" s="1"/>
      <c r="G567"/>
    </row>
    <row r="568" spans="1:7" x14ac:dyDescent="0.25">
      <c r="A568" s="1"/>
      <c r="G568"/>
    </row>
    <row r="569" spans="1:7" x14ac:dyDescent="0.25">
      <c r="A569" s="1"/>
      <c r="G569"/>
    </row>
    <row r="570" spans="1:7" x14ac:dyDescent="0.25">
      <c r="A570" s="1"/>
      <c r="G570"/>
    </row>
    <row r="571" spans="1:7" x14ac:dyDescent="0.25">
      <c r="A571" s="1"/>
      <c r="G571"/>
    </row>
    <row r="572" spans="1:7" x14ac:dyDescent="0.25">
      <c r="A572" s="1"/>
      <c r="G572"/>
    </row>
    <row r="573" spans="1:7" x14ac:dyDescent="0.25">
      <c r="A573" s="1"/>
      <c r="G573"/>
    </row>
    <row r="574" spans="1:7" x14ac:dyDescent="0.25">
      <c r="A574" s="1"/>
      <c r="G574"/>
    </row>
    <row r="575" spans="1:7" x14ac:dyDescent="0.25">
      <c r="A575" s="1"/>
      <c r="G575"/>
    </row>
    <row r="576" spans="1:7" x14ac:dyDescent="0.25">
      <c r="A576" s="1"/>
      <c r="G576"/>
    </row>
    <row r="577" spans="1:7" x14ac:dyDescent="0.25">
      <c r="A577" s="1"/>
      <c r="G577"/>
    </row>
    <row r="578" spans="1:7" x14ac:dyDescent="0.25">
      <c r="A578" s="1"/>
      <c r="G578"/>
    </row>
    <row r="579" spans="1:7" x14ac:dyDescent="0.25">
      <c r="A579" s="1"/>
      <c r="G579"/>
    </row>
    <row r="580" spans="1:7" x14ac:dyDescent="0.25">
      <c r="A580" s="1"/>
      <c r="G580"/>
    </row>
    <row r="581" spans="1:7" x14ac:dyDescent="0.25">
      <c r="A581" s="1"/>
      <c r="G581"/>
    </row>
    <row r="582" spans="1:7" x14ac:dyDescent="0.25">
      <c r="A582" s="1"/>
      <c r="G582"/>
    </row>
    <row r="583" spans="1:7" x14ac:dyDescent="0.25">
      <c r="A583" s="1"/>
      <c r="G583"/>
    </row>
    <row r="584" spans="1:7" x14ac:dyDescent="0.25">
      <c r="A584" s="1"/>
      <c r="G584"/>
    </row>
    <row r="585" spans="1:7" x14ac:dyDescent="0.25">
      <c r="A585" s="1"/>
      <c r="G585"/>
    </row>
    <row r="586" spans="1:7" x14ac:dyDescent="0.25">
      <c r="A586" s="1"/>
      <c r="G586"/>
    </row>
    <row r="587" spans="1:7" x14ac:dyDescent="0.25">
      <c r="A587" s="1"/>
      <c r="G587"/>
    </row>
    <row r="588" spans="1:7" x14ac:dyDescent="0.25">
      <c r="A588" s="1"/>
      <c r="G588"/>
    </row>
    <row r="589" spans="1:7" x14ac:dyDescent="0.25">
      <c r="A589" s="1"/>
      <c r="G589"/>
    </row>
    <row r="590" spans="1:7" x14ac:dyDescent="0.25">
      <c r="A590" s="1"/>
      <c r="G590"/>
    </row>
    <row r="591" spans="1:7" x14ac:dyDescent="0.25">
      <c r="A591" s="1"/>
      <c r="G591"/>
    </row>
    <row r="592" spans="1:7" x14ac:dyDescent="0.25">
      <c r="A592" s="1"/>
      <c r="G592"/>
    </row>
    <row r="593" spans="1:7" x14ac:dyDescent="0.25">
      <c r="A593" s="1"/>
      <c r="G593"/>
    </row>
    <row r="594" spans="1:7" x14ac:dyDescent="0.25">
      <c r="A594" s="1"/>
      <c r="G594"/>
    </row>
    <row r="595" spans="1:7" x14ac:dyDescent="0.25">
      <c r="A595" s="1"/>
      <c r="G595"/>
    </row>
    <row r="596" spans="1:7" x14ac:dyDescent="0.25">
      <c r="A596" s="1"/>
      <c r="G596"/>
    </row>
    <row r="597" spans="1:7" x14ac:dyDescent="0.25">
      <c r="A597" s="1"/>
      <c r="G597"/>
    </row>
    <row r="598" spans="1:7" x14ac:dyDescent="0.25">
      <c r="A598" s="1"/>
      <c r="G598"/>
    </row>
    <row r="599" spans="1:7" x14ac:dyDescent="0.25">
      <c r="A599" s="1"/>
      <c r="G599"/>
    </row>
    <row r="600" spans="1:7" x14ac:dyDescent="0.25">
      <c r="A600" s="1"/>
    </row>
    <row r="601" spans="1:7" x14ac:dyDescent="0.25">
      <c r="A601" s="1"/>
    </row>
    <row r="602" spans="1:7" x14ac:dyDescent="0.25">
      <c r="A602" s="1"/>
    </row>
    <row r="603" spans="1:7" x14ac:dyDescent="0.25">
      <c r="A603" s="1"/>
    </row>
    <row r="604" spans="1:7" x14ac:dyDescent="0.25">
      <c r="A604" s="1"/>
    </row>
    <row r="605" spans="1:7" x14ac:dyDescent="0.25">
      <c r="A605" s="1"/>
    </row>
    <row r="606" spans="1:7" x14ac:dyDescent="0.25">
      <c r="A606" s="1"/>
    </row>
    <row r="607" spans="1:7" x14ac:dyDescent="0.25">
      <c r="A607" s="1"/>
    </row>
    <row r="608" spans="1:7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</sheetData>
  <mergeCells count="28">
    <mergeCell ref="E58:F58"/>
    <mergeCell ref="E59:F59"/>
    <mergeCell ref="E60:F60"/>
    <mergeCell ref="A41:F41"/>
    <mergeCell ref="A42:F42"/>
    <mergeCell ref="B43:I43"/>
    <mergeCell ref="A49:F49"/>
    <mergeCell ref="A50:F50"/>
    <mergeCell ref="E53:F53"/>
    <mergeCell ref="E54:F54"/>
    <mergeCell ref="E55:F55"/>
    <mergeCell ref="E56:F56"/>
    <mergeCell ref="E57:F57"/>
    <mergeCell ref="A27:F27"/>
    <mergeCell ref="B28:I28"/>
    <mergeCell ref="A34:F34"/>
    <mergeCell ref="B35:I35"/>
    <mergeCell ref="B21:I21"/>
    <mergeCell ref="A1:J1"/>
    <mergeCell ref="B2:J2"/>
    <mergeCell ref="B3:J3"/>
    <mergeCell ref="B5:J5"/>
    <mergeCell ref="A20:F20"/>
    <mergeCell ref="A10:F10"/>
    <mergeCell ref="B11:J11"/>
    <mergeCell ref="A12:F12"/>
    <mergeCell ref="B13:J13"/>
    <mergeCell ref="B14:I14"/>
  </mergeCells>
  <pageMargins left="0.7" right="0.7" top="0.75" bottom="0.75" header="0.3" footer="0.3"/>
  <pageSetup scale="74" orientation="landscape" r:id="rId1"/>
  <headerFooter>
    <oddFooter>&amp;C&amp;1#&amp;"Times New Roman"&amp;10&amp;K000000UNCLASSIFIED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DemCom Budget Template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Bolot</dc:creator>
  <cp:lastModifiedBy>Abdimamatov, Ulanbek U</cp:lastModifiedBy>
  <cp:lastPrinted>2019-10-02T08:50:47Z</cp:lastPrinted>
  <dcterms:created xsi:type="dcterms:W3CDTF">2014-02-04T04:09:24Z</dcterms:created>
  <dcterms:modified xsi:type="dcterms:W3CDTF">2019-10-04T03:50:56Z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AbdimamatovUU@state.gov</vt:lpwstr>
  </property>
  <property fmtid="{D5CDD505-2E9C-101B-9397-08002B2CF9AE}" pid="5" name="MSIP_Label_1665d9ee-429a-4d5f-97cc-cfb56e044a6e_SetDate">
    <vt:lpwstr>2019-09-06T11:01:37.2810621Z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4801bdc6-1046-46c3-9c47-21e7fec56290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